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5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96" i="7"/>
  <c r="E96"/>
  <c r="D96"/>
  <c r="F76"/>
  <c r="E76"/>
  <c r="D76"/>
  <c r="L50"/>
  <c r="I50"/>
  <c r="F50"/>
  <c r="L24"/>
  <c r="I24"/>
  <c r="F24"/>
  <c r="G1401" i="6"/>
  <c r="E1401"/>
  <c r="G1399"/>
  <c r="G1402" s="1"/>
  <c r="E1399"/>
  <c r="G1387"/>
  <c r="E1387"/>
  <c r="G1385"/>
  <c r="G1388" s="1"/>
  <c r="E1385"/>
  <c r="G1374"/>
  <c r="G1373"/>
  <c r="E1373"/>
  <c r="G1361"/>
  <c r="G1360"/>
  <c r="E1360"/>
  <c r="G1348"/>
  <c r="G1349" s="1"/>
  <c r="E1348"/>
  <c r="G1337"/>
  <c r="G1336"/>
  <c r="E1336"/>
  <c r="G1321"/>
  <c r="E1321"/>
  <c r="G1319"/>
  <c r="E1319"/>
  <c r="G1317"/>
  <c r="E1317"/>
  <c r="G1315"/>
  <c r="E1315"/>
  <c r="G1313"/>
  <c r="E1313"/>
  <c r="G1311"/>
  <c r="E1311"/>
  <c r="G1309"/>
  <c r="E1309"/>
  <c r="G1307"/>
  <c r="E1307"/>
  <c r="G1305"/>
  <c r="E1305"/>
  <c r="G1303"/>
  <c r="E1303"/>
  <c r="G1301"/>
  <c r="E1301"/>
  <c r="G1299"/>
  <c r="E1299"/>
  <c r="G1297"/>
  <c r="E1297"/>
  <c r="G1295"/>
  <c r="E1295"/>
  <c r="G1293"/>
  <c r="E1293"/>
  <c r="G1291"/>
  <c r="E1291"/>
  <c r="G1289"/>
  <c r="E1289"/>
  <c r="G1287"/>
  <c r="E1287"/>
  <c r="G1285"/>
  <c r="E1285"/>
  <c r="G1283"/>
  <c r="E1283"/>
  <c r="G1281"/>
  <c r="E1281"/>
  <c r="G1279"/>
  <c r="E1279"/>
  <c r="G1277"/>
  <c r="E1277"/>
  <c r="G1275"/>
  <c r="E1275"/>
  <c r="G1273"/>
  <c r="E1273"/>
  <c r="G1271"/>
  <c r="E1271"/>
  <c r="G1269"/>
  <c r="E1269"/>
  <c r="G1267"/>
  <c r="E1267"/>
  <c r="G1265"/>
  <c r="E1265"/>
  <c r="G1263"/>
  <c r="E1263"/>
  <c r="G1261"/>
  <c r="E1261"/>
  <c r="G1259"/>
  <c r="E1259"/>
  <c r="G1257"/>
  <c r="E1257"/>
  <c r="G1255"/>
  <c r="E1255"/>
  <c r="G1253"/>
  <c r="E1253"/>
  <c r="G1251"/>
  <c r="E1251"/>
  <c r="G1249"/>
  <c r="E1249"/>
  <c r="G1247"/>
  <c r="E1247"/>
  <c r="G1245"/>
  <c r="E1245"/>
  <c r="G1243"/>
  <c r="E1243"/>
  <c r="G1241"/>
  <c r="E1241"/>
  <c r="G1239"/>
  <c r="E1239"/>
  <c r="G1237"/>
  <c r="E1237"/>
  <c r="G1235"/>
  <c r="E1235"/>
  <c r="G1233"/>
  <c r="E1233"/>
  <c r="G1231"/>
  <c r="E1231"/>
  <c r="G1229"/>
  <c r="E1229"/>
  <c r="G1227"/>
  <c r="E1227"/>
  <c r="G1225"/>
  <c r="E1225"/>
  <c r="G1223"/>
  <c r="E1223"/>
  <c r="G1221"/>
  <c r="E1221"/>
  <c r="G1219"/>
  <c r="E1219"/>
  <c r="G1217"/>
  <c r="E1217"/>
  <c r="G1215"/>
  <c r="E1215"/>
  <c r="G1213"/>
  <c r="E1213"/>
  <c r="G1211"/>
  <c r="E1211"/>
  <c r="G1209"/>
  <c r="E1209"/>
  <c r="G1207"/>
  <c r="E1207"/>
  <c r="G1205"/>
  <c r="E1205"/>
  <c r="G1203"/>
  <c r="E1203"/>
  <c r="G1201"/>
  <c r="E1201"/>
  <c r="G1199"/>
  <c r="E1199"/>
  <c r="G1197"/>
  <c r="E1197"/>
  <c r="G1195"/>
  <c r="E1195"/>
  <c r="G1193"/>
  <c r="E1193"/>
  <c r="G1191"/>
  <c r="E1191"/>
  <c r="G1189"/>
  <c r="E1189"/>
  <c r="G1187"/>
  <c r="E1187"/>
  <c r="G1185"/>
  <c r="E1185"/>
  <c r="G1183"/>
  <c r="E1183"/>
  <c r="G1181"/>
  <c r="E1181"/>
  <c r="G1179"/>
  <c r="E1179"/>
  <c r="G1177"/>
  <c r="E1177"/>
  <c r="G1175"/>
  <c r="E1175"/>
  <c r="G1173"/>
  <c r="E1173"/>
  <c r="G1171"/>
  <c r="E1171"/>
  <c r="G1169"/>
  <c r="E1169"/>
  <c r="G1167"/>
  <c r="E1167"/>
  <c r="G1165"/>
  <c r="E1165"/>
  <c r="G1163"/>
  <c r="E1163"/>
  <c r="G1161"/>
  <c r="E1161"/>
  <c r="G1159"/>
  <c r="E1159"/>
  <c r="G1157"/>
  <c r="E1157"/>
  <c r="G1155"/>
  <c r="E1155"/>
  <c r="G1153"/>
  <c r="E1153"/>
  <c r="G1151"/>
  <c r="E1151"/>
  <c r="G1149"/>
  <c r="E1149"/>
  <c r="G1147"/>
  <c r="E1147"/>
  <c r="G1145"/>
  <c r="E1145"/>
  <c r="G1143"/>
  <c r="E1143"/>
  <c r="G1141"/>
  <c r="E1141"/>
  <c r="G1139"/>
  <c r="E1139"/>
  <c r="G1137"/>
  <c r="E1137"/>
  <c r="G1135"/>
  <c r="G1322" s="1"/>
  <c r="E1135"/>
  <c r="G1123"/>
  <c r="E1123"/>
  <c r="G1118"/>
  <c r="E1118"/>
  <c r="G1114"/>
  <c r="E1114"/>
  <c r="G1112"/>
  <c r="E1112"/>
  <c r="G1110"/>
  <c r="E1110"/>
  <c r="G1108"/>
  <c r="E1108"/>
  <c r="G1106"/>
  <c r="E1106"/>
  <c r="G1104"/>
  <c r="G1124" s="1"/>
  <c r="E1104"/>
  <c r="G1092"/>
  <c r="E1092"/>
  <c r="G1090"/>
  <c r="E1090"/>
  <c r="G1088"/>
  <c r="E1088"/>
  <c r="G1086"/>
  <c r="E1086"/>
  <c r="G1084"/>
  <c r="E1084"/>
  <c r="G1082"/>
  <c r="E1082"/>
  <c r="G1080"/>
  <c r="E1080"/>
  <c r="G1078"/>
  <c r="E1078"/>
  <c r="G1076"/>
  <c r="E1076"/>
  <c r="G1074"/>
  <c r="E1074"/>
  <c r="G1072"/>
  <c r="E1072"/>
  <c r="G1070"/>
  <c r="E1070"/>
  <c r="G1068"/>
  <c r="E1068"/>
  <c r="G1066"/>
  <c r="E1066"/>
  <c r="G1064"/>
  <c r="E1064"/>
  <c r="G1062"/>
  <c r="E1062"/>
  <c r="G1060"/>
  <c r="E1060"/>
  <c r="G1058"/>
  <c r="E1058"/>
  <c r="G1056"/>
  <c r="E1056"/>
  <c r="G1054"/>
  <c r="E1054"/>
  <c r="G1052"/>
  <c r="E1052"/>
  <c r="G1050"/>
  <c r="E1050"/>
  <c r="G1048"/>
  <c r="E1048"/>
  <c r="G1046"/>
  <c r="E1046"/>
  <c r="G1044"/>
  <c r="E1044"/>
  <c r="G1042"/>
  <c r="E1042"/>
  <c r="G1040"/>
  <c r="E1040"/>
  <c r="G1038"/>
  <c r="G1093" s="1"/>
  <c r="E1038"/>
  <c r="G1027"/>
  <c r="G1026"/>
  <c r="E1026"/>
  <c r="G1014"/>
  <c r="E1014"/>
  <c r="G1012"/>
  <c r="G1015" s="1"/>
  <c r="E1012"/>
  <c r="G1001"/>
  <c r="G1000"/>
  <c r="E1000"/>
  <c r="G987"/>
  <c r="G988" s="1"/>
  <c r="E987"/>
  <c r="G976"/>
  <c r="G975"/>
  <c r="E975"/>
  <c r="G963"/>
  <c r="G964" s="1"/>
  <c r="E963"/>
  <c r="G949"/>
  <c r="G948"/>
  <c r="E948"/>
  <c r="G946"/>
  <c r="E946"/>
  <c r="G944"/>
  <c r="E944"/>
  <c r="G942"/>
  <c r="E942"/>
  <c r="G940"/>
  <c r="E940"/>
  <c r="G938"/>
  <c r="E938"/>
  <c r="G936"/>
  <c r="E936"/>
  <c r="G934"/>
  <c r="E934"/>
  <c r="G932"/>
  <c r="E932"/>
  <c r="G930"/>
  <c r="E930"/>
  <c r="G928"/>
  <c r="E928"/>
  <c r="G926"/>
  <c r="E926"/>
  <c r="G924"/>
  <c r="E924"/>
  <c r="G922"/>
  <c r="E922"/>
  <c r="G920"/>
  <c r="E920"/>
  <c r="G918"/>
  <c r="E918"/>
  <c r="G916"/>
  <c r="E916"/>
  <c r="G914"/>
  <c r="E914"/>
  <c r="G912"/>
  <c r="E912"/>
  <c r="G910"/>
  <c r="E910"/>
  <c r="G908"/>
  <c r="E908"/>
  <c r="G906"/>
  <c r="E906"/>
  <c r="G904"/>
  <c r="E904"/>
  <c r="G902"/>
  <c r="E902"/>
  <c r="G900"/>
  <c r="E900"/>
  <c r="G898"/>
  <c r="E898"/>
  <c r="G896"/>
  <c r="E896"/>
  <c r="G894"/>
  <c r="E894"/>
  <c r="G892"/>
  <c r="E892"/>
  <c r="G890"/>
  <c r="E890"/>
  <c r="G888"/>
  <c r="E888"/>
  <c r="G886"/>
  <c r="E886"/>
  <c r="G884"/>
  <c r="E884"/>
  <c r="G882"/>
  <c r="E882"/>
  <c r="G880"/>
  <c r="E880"/>
  <c r="G878"/>
  <c r="E878"/>
  <c r="G876"/>
  <c r="E876"/>
  <c r="G874"/>
  <c r="E874"/>
  <c r="G872"/>
  <c r="E872"/>
  <c r="G870"/>
  <c r="E870"/>
  <c r="G868"/>
  <c r="E868"/>
  <c r="G866"/>
  <c r="E866"/>
  <c r="G864"/>
  <c r="E864"/>
  <c r="G862"/>
  <c r="E862"/>
  <c r="G860"/>
  <c r="E860"/>
  <c r="G858"/>
  <c r="E858"/>
  <c r="G856"/>
  <c r="E856"/>
  <c r="G854"/>
  <c r="E854"/>
  <c r="G852"/>
  <c r="E852"/>
  <c r="G850"/>
  <c r="E850"/>
  <c r="G848"/>
  <c r="E848"/>
  <c r="G846"/>
  <c r="E846"/>
  <c r="G844"/>
  <c r="E844"/>
  <c r="G842"/>
  <c r="E842"/>
  <c r="G840"/>
  <c r="E840"/>
  <c r="G838"/>
  <c r="E838"/>
  <c r="G836"/>
  <c r="E836"/>
  <c r="G834"/>
  <c r="E834"/>
  <c r="G832"/>
  <c r="E832"/>
  <c r="G830"/>
  <c r="E830"/>
  <c r="G828"/>
  <c r="E828"/>
  <c r="G826"/>
  <c r="E826"/>
  <c r="G824"/>
  <c r="E824"/>
  <c r="G822"/>
  <c r="E822"/>
  <c r="G820"/>
  <c r="E820"/>
  <c r="G818"/>
  <c r="E818"/>
  <c r="G816"/>
  <c r="E816"/>
  <c r="G814"/>
  <c r="E814"/>
  <c r="G812"/>
  <c r="E812"/>
  <c r="G810"/>
  <c r="E810"/>
  <c r="G808"/>
  <c r="E808"/>
  <c r="G806"/>
  <c r="E806"/>
  <c r="G804"/>
  <c r="E804"/>
  <c r="G802"/>
  <c r="E802"/>
  <c r="G800"/>
  <c r="E800"/>
  <c r="G798"/>
  <c r="E798"/>
  <c r="G796"/>
  <c r="E796"/>
  <c r="G794"/>
  <c r="E794"/>
  <c r="G792"/>
  <c r="E792"/>
  <c r="G790"/>
  <c r="E790"/>
  <c r="G788"/>
  <c r="E788"/>
  <c r="G786"/>
  <c r="E786"/>
  <c r="G784"/>
  <c r="E784"/>
  <c r="G782"/>
  <c r="E782"/>
  <c r="G780"/>
  <c r="E780"/>
  <c r="G778"/>
  <c r="E778"/>
  <c r="G776"/>
  <c r="E776"/>
  <c r="G774"/>
  <c r="E774"/>
  <c r="G772"/>
  <c r="E772"/>
  <c r="G770"/>
  <c r="E770"/>
  <c r="G768"/>
  <c r="E768"/>
  <c r="G766"/>
  <c r="E766"/>
  <c r="G764"/>
  <c r="E764"/>
  <c r="G762"/>
  <c r="E762"/>
  <c r="G750"/>
  <c r="E750"/>
  <c r="G745"/>
  <c r="E745"/>
  <c r="G741"/>
  <c r="E741"/>
  <c r="G739"/>
  <c r="E739"/>
  <c r="G737"/>
  <c r="E737"/>
  <c r="G735"/>
  <c r="E735"/>
  <c r="G733"/>
  <c r="E733"/>
  <c r="G731"/>
  <c r="G751" s="1"/>
  <c r="E731"/>
  <c r="G719"/>
  <c r="E719"/>
  <c r="G717"/>
  <c r="E717"/>
  <c r="G715"/>
  <c r="E715"/>
  <c r="G713"/>
  <c r="E713"/>
  <c r="G711"/>
  <c r="E711"/>
  <c r="G709"/>
  <c r="E709"/>
  <c r="G707"/>
  <c r="E707"/>
  <c r="G705"/>
  <c r="E705"/>
  <c r="G703"/>
  <c r="E703"/>
  <c r="G701"/>
  <c r="E701"/>
  <c r="G699"/>
  <c r="E699"/>
  <c r="G697"/>
  <c r="E697"/>
  <c r="G695"/>
  <c r="E695"/>
  <c r="G693"/>
  <c r="E693"/>
  <c r="G691"/>
  <c r="E691"/>
  <c r="G689"/>
  <c r="E689"/>
  <c r="G687"/>
  <c r="E687"/>
  <c r="G685"/>
  <c r="E685"/>
  <c r="G683"/>
  <c r="E683"/>
  <c r="G681"/>
  <c r="E681"/>
  <c r="G679"/>
  <c r="E679"/>
  <c r="G677"/>
  <c r="E677"/>
  <c r="G675"/>
  <c r="E675"/>
  <c r="G673"/>
  <c r="E673"/>
  <c r="G671"/>
  <c r="E671"/>
  <c r="G669"/>
  <c r="E669"/>
  <c r="G667"/>
  <c r="E667"/>
  <c r="G665"/>
  <c r="G720" s="1"/>
  <c r="E665"/>
  <c r="G653"/>
  <c r="G654" s="1"/>
  <c r="E653"/>
  <c r="G642"/>
  <c r="G641"/>
  <c r="E641"/>
  <c r="G639"/>
  <c r="E639"/>
  <c r="G627"/>
  <c r="E627"/>
  <c r="G625"/>
  <c r="E625"/>
  <c r="G623"/>
  <c r="E623"/>
  <c r="G621"/>
  <c r="G628" s="1"/>
  <c r="E621"/>
  <c r="G610"/>
  <c r="G609"/>
  <c r="E609"/>
  <c r="G607"/>
  <c r="E607"/>
  <c r="G605"/>
  <c r="E605"/>
  <c r="G603"/>
  <c r="E603"/>
  <c r="G592"/>
  <c r="G591"/>
  <c r="E591"/>
  <c r="G578"/>
  <c r="G579" s="1"/>
  <c r="E578"/>
  <c r="G566"/>
  <c r="G567" s="1"/>
  <c r="E566"/>
  <c r="G555"/>
  <c r="G554"/>
  <c r="E554"/>
  <c r="G539"/>
  <c r="E539"/>
  <c r="G537"/>
  <c r="E537"/>
  <c r="G535"/>
  <c r="E535"/>
  <c r="G533"/>
  <c r="E533"/>
  <c r="G531"/>
  <c r="E531"/>
  <c r="G529"/>
  <c r="E529"/>
  <c r="G527"/>
  <c r="E527"/>
  <c r="G525"/>
  <c r="E525"/>
  <c r="G523"/>
  <c r="E523"/>
  <c r="G521"/>
  <c r="E521"/>
  <c r="G519"/>
  <c r="E519"/>
  <c r="G517"/>
  <c r="E517"/>
  <c r="G515"/>
  <c r="E515"/>
  <c r="G513"/>
  <c r="E513"/>
  <c r="G511"/>
  <c r="E511"/>
  <c r="G509"/>
  <c r="E509"/>
  <c r="G507"/>
  <c r="E507"/>
  <c r="G505"/>
  <c r="E505"/>
  <c r="G503"/>
  <c r="E503"/>
  <c r="G501"/>
  <c r="E501"/>
  <c r="G499"/>
  <c r="E499"/>
  <c r="G497"/>
  <c r="E497"/>
  <c r="G495"/>
  <c r="E495"/>
  <c r="G493"/>
  <c r="E493"/>
  <c r="G491"/>
  <c r="E491"/>
  <c r="G489"/>
  <c r="E489"/>
  <c r="G487"/>
  <c r="E487"/>
  <c r="G485"/>
  <c r="E485"/>
  <c r="G483"/>
  <c r="E483"/>
  <c r="G481"/>
  <c r="E481"/>
  <c r="G479"/>
  <c r="E479"/>
  <c r="G477"/>
  <c r="E477"/>
  <c r="G475"/>
  <c r="E475"/>
  <c r="G473"/>
  <c r="E473"/>
  <c r="G471"/>
  <c r="E471"/>
  <c r="G469"/>
  <c r="E469"/>
  <c r="G467"/>
  <c r="E467"/>
  <c r="G465"/>
  <c r="E465"/>
  <c r="G463"/>
  <c r="E463"/>
  <c r="G461"/>
  <c r="E461"/>
  <c r="G459"/>
  <c r="E459"/>
  <c r="G457"/>
  <c r="E457"/>
  <c r="G455"/>
  <c r="E455"/>
  <c r="G453"/>
  <c r="E453"/>
  <c r="G451"/>
  <c r="E451"/>
  <c r="G449"/>
  <c r="E449"/>
  <c r="G447"/>
  <c r="E447"/>
  <c r="G445"/>
  <c r="E445"/>
  <c r="G443"/>
  <c r="E443"/>
  <c r="G441"/>
  <c r="E441"/>
  <c r="G439"/>
  <c r="E439"/>
  <c r="G437"/>
  <c r="E437"/>
  <c r="G435"/>
  <c r="E435"/>
  <c r="G433"/>
  <c r="E433"/>
  <c r="G431"/>
  <c r="E431"/>
  <c r="G429"/>
  <c r="E429"/>
  <c r="G427"/>
  <c r="E427"/>
  <c r="G425"/>
  <c r="E425"/>
  <c r="G423"/>
  <c r="E423"/>
  <c r="G421"/>
  <c r="E421"/>
  <c r="G419"/>
  <c r="E419"/>
  <c r="G417"/>
  <c r="E417"/>
  <c r="G415"/>
  <c r="E415"/>
  <c r="G413"/>
  <c r="E413"/>
  <c r="G411"/>
  <c r="E411"/>
  <c r="G409"/>
  <c r="E409"/>
  <c r="G407"/>
  <c r="E407"/>
  <c r="G405"/>
  <c r="E405"/>
  <c r="G403"/>
  <c r="E403"/>
  <c r="G401"/>
  <c r="E401"/>
  <c r="G399"/>
  <c r="E399"/>
  <c r="G397"/>
  <c r="E397"/>
  <c r="G395"/>
  <c r="E395"/>
  <c r="G393"/>
  <c r="E393"/>
  <c r="G391"/>
  <c r="E391"/>
  <c r="G389"/>
  <c r="E389"/>
  <c r="G387"/>
  <c r="E387"/>
  <c r="G385"/>
  <c r="E385"/>
  <c r="G383"/>
  <c r="E383"/>
  <c r="G381"/>
  <c r="E381"/>
  <c r="G379"/>
  <c r="E379"/>
  <c r="G377"/>
  <c r="E377"/>
  <c r="G375"/>
  <c r="E375"/>
  <c r="G373"/>
  <c r="E373"/>
  <c r="G371"/>
  <c r="E371"/>
  <c r="G369"/>
  <c r="E369"/>
  <c r="G367"/>
  <c r="E367"/>
  <c r="G365"/>
  <c r="E365"/>
  <c r="G363"/>
  <c r="E363"/>
  <c r="G361"/>
  <c r="E361"/>
  <c r="G359"/>
  <c r="E359"/>
  <c r="G357"/>
  <c r="E357"/>
  <c r="G355"/>
  <c r="E355"/>
  <c r="G353"/>
  <c r="E353"/>
  <c r="G351"/>
  <c r="E351"/>
  <c r="G349"/>
  <c r="E349"/>
  <c r="G347"/>
  <c r="E347"/>
  <c r="G345"/>
  <c r="E345"/>
  <c r="G343"/>
  <c r="E343"/>
  <c r="G341"/>
  <c r="E341"/>
  <c r="G339"/>
  <c r="E339"/>
  <c r="G337"/>
  <c r="E337"/>
  <c r="G335"/>
  <c r="E335"/>
  <c r="G333"/>
  <c r="E333"/>
  <c r="G331"/>
  <c r="E331"/>
  <c r="G329"/>
  <c r="E329"/>
  <c r="G327"/>
  <c r="E327"/>
  <c r="G325"/>
  <c r="E325"/>
  <c r="G323"/>
  <c r="E323"/>
  <c r="G321"/>
  <c r="E321"/>
  <c r="G319"/>
  <c r="E319"/>
  <c r="G317"/>
  <c r="E317"/>
  <c r="G315"/>
  <c r="E315"/>
  <c r="G313"/>
  <c r="E313"/>
  <c r="G311"/>
  <c r="E311"/>
  <c r="G309"/>
  <c r="E309"/>
  <c r="G307"/>
  <c r="G540" s="1"/>
  <c r="E307"/>
  <c r="G296"/>
  <c r="G295"/>
  <c r="E295"/>
  <c r="G290"/>
  <c r="E290"/>
  <c r="G286"/>
  <c r="E286"/>
  <c r="G284"/>
  <c r="E284"/>
  <c r="G282"/>
  <c r="E282"/>
  <c r="G280"/>
  <c r="E280"/>
  <c r="G278"/>
  <c r="E278"/>
  <c r="G276"/>
  <c r="E276"/>
  <c r="G264"/>
  <c r="E264"/>
  <c r="G262"/>
  <c r="E262"/>
  <c r="G260"/>
  <c r="E260"/>
  <c r="G258"/>
  <c r="E258"/>
  <c r="G256"/>
  <c r="E256"/>
  <c r="G254"/>
  <c r="E254"/>
  <c r="G252"/>
  <c r="E252"/>
  <c r="G250"/>
  <c r="E250"/>
  <c r="G248"/>
  <c r="E248"/>
  <c r="G246"/>
  <c r="E246"/>
  <c r="G244"/>
  <c r="E244"/>
  <c r="G242"/>
  <c r="E242"/>
  <c r="G240"/>
  <c r="E240"/>
  <c r="G238"/>
  <c r="E238"/>
  <c r="G236"/>
  <c r="E236"/>
  <c r="G234"/>
  <c r="E234"/>
  <c r="G232"/>
  <c r="E232"/>
  <c r="G230"/>
  <c r="E230"/>
  <c r="G228"/>
  <c r="E228"/>
  <c r="G226"/>
  <c r="E226"/>
  <c r="G224"/>
  <c r="E224"/>
  <c r="G222"/>
  <c r="E222"/>
  <c r="G220"/>
  <c r="E220"/>
  <c r="G218"/>
  <c r="E218"/>
  <c r="G216"/>
  <c r="E216"/>
  <c r="G214"/>
  <c r="E214"/>
  <c r="G212"/>
  <c r="E212"/>
  <c r="G210"/>
  <c r="G265" s="1"/>
  <c r="E210"/>
  <c r="G199"/>
  <c r="G198"/>
  <c r="E198"/>
  <c r="G186"/>
  <c r="E186"/>
  <c r="G184"/>
  <c r="G187" s="1"/>
  <c r="E184"/>
  <c r="G172"/>
  <c r="E172"/>
  <c r="G170"/>
  <c r="E170"/>
  <c r="G168"/>
  <c r="E168"/>
  <c r="G166"/>
  <c r="G173" s="1"/>
  <c r="E166"/>
  <c r="G164"/>
  <c r="E164"/>
  <c r="G162"/>
  <c r="E162"/>
  <c r="G160"/>
  <c r="E160"/>
  <c r="G148"/>
  <c r="E148"/>
  <c r="G144"/>
  <c r="E144"/>
  <c r="G142"/>
  <c r="E142"/>
  <c r="G140"/>
  <c r="G149" s="1"/>
  <c r="E140"/>
  <c r="G138"/>
  <c r="E138"/>
  <c r="G136"/>
  <c r="E136"/>
  <c r="G125"/>
  <c r="G124"/>
  <c r="E124"/>
  <c r="G112"/>
  <c r="E112"/>
  <c r="G110"/>
  <c r="E110"/>
  <c r="G108"/>
  <c r="E108"/>
  <c r="G106"/>
  <c r="E106"/>
  <c r="G104"/>
  <c r="E104"/>
  <c r="G102"/>
  <c r="E102"/>
  <c r="G100"/>
  <c r="E100"/>
  <c r="G98"/>
  <c r="G113" s="1"/>
  <c r="E98"/>
  <c r="G96"/>
  <c r="E96"/>
  <c r="G84"/>
  <c r="E84"/>
  <c r="G82"/>
  <c r="E82"/>
  <c r="G80"/>
  <c r="E80"/>
  <c r="G78"/>
  <c r="E78"/>
  <c r="G73"/>
  <c r="E73"/>
  <c r="G62"/>
  <c r="E62"/>
  <c r="G60"/>
  <c r="E60"/>
  <c r="G58"/>
  <c r="E58"/>
  <c r="G56"/>
  <c r="E56"/>
  <c r="G54"/>
  <c r="E54"/>
  <c r="G52"/>
  <c r="E52"/>
  <c r="G50"/>
  <c r="G85" s="1"/>
  <c r="E50"/>
  <c r="G38"/>
  <c r="E38"/>
  <c r="G35"/>
  <c r="E35"/>
  <c r="G33"/>
  <c r="E33"/>
  <c r="G31"/>
  <c r="E31"/>
  <c r="G26"/>
  <c r="G39" s="1"/>
  <c r="E26"/>
  <c r="G12"/>
  <c r="G11"/>
  <c r="E11"/>
  <c r="G286" i="5"/>
  <c r="G273"/>
  <c r="G262"/>
  <c r="G249"/>
  <c r="G238"/>
  <c r="G226"/>
  <c r="G212"/>
  <c r="G200"/>
  <c r="G189"/>
  <c r="G173"/>
  <c r="G162"/>
  <c r="G146"/>
  <c r="G135"/>
  <c r="G118"/>
  <c r="G104"/>
  <c r="G90"/>
  <c r="G76"/>
  <c r="G58"/>
  <c r="G43"/>
  <c r="G28"/>
  <c r="G13"/>
  <c r="G216" i="4"/>
  <c r="G205"/>
  <c r="G194"/>
  <c r="J183"/>
  <c r="D183"/>
  <c r="J133"/>
  <c r="D133"/>
  <c r="J83"/>
  <c r="D83"/>
  <c r="J51"/>
  <c r="D51"/>
  <c r="I33" i="3"/>
  <c r="H33"/>
  <c r="G33"/>
  <c r="F33"/>
  <c r="I29"/>
  <c r="H29"/>
  <c r="G29"/>
  <c r="F29"/>
  <c r="I26"/>
  <c r="H26"/>
  <c r="G26"/>
  <c r="F26"/>
  <c r="I23"/>
  <c r="H23"/>
  <c r="G23"/>
  <c r="F23"/>
  <c r="I17"/>
  <c r="H17"/>
  <c r="G17"/>
  <c r="F17"/>
  <c r="I14"/>
  <c r="H14"/>
  <c r="G14"/>
  <c r="F14"/>
  <c r="I13"/>
  <c r="H13"/>
  <c r="G13"/>
  <c r="F13"/>
  <c r="I7"/>
  <c r="H7"/>
  <c r="G7"/>
  <c r="F7"/>
  <c r="H14" i="2"/>
  <c r="G14"/>
  <c r="F14"/>
  <c r="E14"/>
  <c r="H13"/>
  <c r="G13"/>
  <c r="F13"/>
  <c r="E13"/>
  <c r="H12"/>
  <c r="G12"/>
  <c r="F12"/>
  <c r="E12"/>
  <c r="H11"/>
  <c r="G11"/>
  <c r="F11"/>
  <c r="E11"/>
</calcChain>
</file>

<file path=xl/sharedStrings.xml><?xml version="1.0" encoding="utf-8"?>
<sst xmlns="http://schemas.openxmlformats.org/spreadsheetml/2006/main" count="5268" uniqueCount="1043">
  <si>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</si>
  <si>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</si>
  <si>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</si>
  <si>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</si>
  <si>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</si>
  <si>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</si>
  <si>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</si>
  <si>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</si>
  <si>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</si>
  <si>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</si>
  <si>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</si>
  <si>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</si>
  <si>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</si>
  <si>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</si>
  <si>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2021 год и плановый период 2022-2023 годов</t>
  </si>
  <si>
    <t>КОДЫ</t>
  </si>
  <si>
    <t>от</t>
  </si>
  <si>
    <t>02.04.2021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</si>
  <si>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</si>
  <si>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</si>
  <si>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</si>
  <si>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</si>
  <si>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</si>
  <si>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</si>
  <si>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</si>
  <si>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</si>
  <si>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</si>
  <si>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</si>
  <si>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</si>
  <si>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</si>
  <si>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</si>
  <si>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</si>
  <si>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</si>
  <si>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</si>
  <si>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</si>
  <si>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</si>
  <si>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</si>
  <si>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</si>
  <si>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28.01.2021 10:59:00 по: 28.01.2022 11:09:00</t>
  </si>
  <si>
    <t>Действует c 16.10.2020 11:33:09 по: 16.10.2021 11:43:09</t>
  </si>
  <si>
    <t>Серийный номер: D11D797A4D12AEAE89555A97112CA690821B2EEE</t>
  </si>
  <si>
    <t>Серийный номер: 3BF16E96E52C169B55FF823B9FE5F2152C86730E</t>
  </si>
  <si>
    <t>Издатель: ООО ""АйтиКом""</t>
  </si>
  <si>
    <t>Время подписания: 05.04.2021 16:26:26</t>
  </si>
  <si>
    <t>Время подписания: 05.04.2021 14:49:06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</si>
  <si>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</si>
  <si>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</si>
  <si>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</si>
  <si>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</si>
  <si>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</si>
  <si>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</si>
  <si>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2021 г. текущий финансовый год</t>
  </si>
  <si>
    <t>на 2022 г. первый год планового периода</t>
  </si>
  <si>
    <t>на 2023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</si>
  <si>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</si>
  <si>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</si>
  <si>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</si>
  <si>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</si>
  <si>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</si>
  <si>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</si>
  <si>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</si>
  <si>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</si>
  <si>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</si>
  <si>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</si>
  <si>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</si>
  <si>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</si>
  <si>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</si>
  <si>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</si>
  <si>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</si>
  <si>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</si>
  <si>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</si>
  <si>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</si>
  <si>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</si>
  <si>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</si>
  <si>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</si>
  <si>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</si>
  <si>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</si>
  <si>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</si>
  <si>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</si>
  <si>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</si>
  <si>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</si>
  <si>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</si>
  <si>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</si>
  <si>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</si>
  <si>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</si>
  <si>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</si>
  <si>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</si>
  <si>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</si>
  <si>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</si>
  <si>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</si>
  <si>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</si>
  <si>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</si>
  <si>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</si>
  <si>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</si>
  <si>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</si>
  <si>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</si>
  <si>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</si>
  <si>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</si>
  <si>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</si>
  <si>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</si>
  <si>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</si>
  <si>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</si>
  <si>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</si>
  <si>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</si>
  <si>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</si>
  <si>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</si>
  <si>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</si>
  <si>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</si>
  <si>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</si>
  <si>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</si>
  <si>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</si>
  <si>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</si>
  <si>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</si>
  <si>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</si>
  <si>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</si>
  <si>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</si>
  <si>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</si>
  <si>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</si>
  <si>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</si>
  <si>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</si>
  <si>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</si>
  <si>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</si>
  <si>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</si>
  <si>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</si>
  <si>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</si>
  <si>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</si>
  <si>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</si>
  <si>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</si>
  <si>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</si>
  <si>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</si>
  <si>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</si>
  <si>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</si>
  <si>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</si>
  <si>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</si>
  <si>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</si>
  <si>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</si>
  <si>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</si>
  <si>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</si>
  <si>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</si>
  <si>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</si>
  <si>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</si>
  <si>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</si>
  <si>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</si>
  <si>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</si>
  <si>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</si>
  <si>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</si>
  <si>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</si>
  <si>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</si>
  <si>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</si>
  <si>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</si>
  <si>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</si>
  <si>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</si>
  <si>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</si>
  <si>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</si>
  <si>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</si>
  <si>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</si>
  <si>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</si>
  <si>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</si>
  <si>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</si>
  <si>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</si>
  <si>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</si>
  <si>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</si>
  <si>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</si>
  <si>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</si>
  <si>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</si>
  <si>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</si>
  <si>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</si>
  <si>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</si>
  <si>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</si>
  <si>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</si>
  <si>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</si>
  <si>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</si>
  <si>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</si>
  <si>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</si>
  <si>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</si>
  <si>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</si>
  <si>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</si>
  <si>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</si>
  <si>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</si>
  <si>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</si>
  <si>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</si>
  <si>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</si>
  <si>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</si>
  <si>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</si>
  <si>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</si>
  <si>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</si>
  <si>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</si>
  <si>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</si>
  <si>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</si>
  <si>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</si>
  <si>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</si>
  <si>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</si>
  <si>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</si>
  <si>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</si>
  <si>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</si>
  <si>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</si>
  <si>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</si>
  <si>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</si>
  <si>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</si>
  <si>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</si>
  <si>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</si>
  <si>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</si>
  <si>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</si>
  <si>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</si>
  <si>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</si>
  <si>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</si>
  <si>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</si>
  <si>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</si>
  <si>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</si>
  <si>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</si>
  <si>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</si>
  <si>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</si>
  <si>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</si>
  <si>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</si>
  <si>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</si>
  <si>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</si>
  <si>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</si>
  <si>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</si>
  <si>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</si>
  <si>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</si>
  <si>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</si>
  <si>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</si>
  <si>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</si>
  <si>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</si>
  <si>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</si>
  <si>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</si>
  <si>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</si>
  <si>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</si>
  <si>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</si>
  <si>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</si>
  <si>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</si>
  <si>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</si>
  <si>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</si>
  <si>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</si>
  <si>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</si>
  <si>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</si>
  <si>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</si>
  <si>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</si>
  <si>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</si>
  <si>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</si>
  <si>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</si>
  <si>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</si>
  <si>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</si>
  <si>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</si>
  <si>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</si>
  <si>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</si>
  <si>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</si>
  <si>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</si>
  <si>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</si>
  <si>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</si>
  <si>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</si>
  <si>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</si>
  <si>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</si>
  <si>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</si>
  <si>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</si>
  <si>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</si>
  <si>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</si>
  <si>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</si>
  <si>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</si>
  <si>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</si>
  <si>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</si>
  <si>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</si>
  <si>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</si>
  <si>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</si>
  <si>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</si>
  <si>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</si>
  <si>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</si>
  <si>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</si>
  <si>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</si>
  <si>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</si>
  <si>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</si>
  <si>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</si>
  <si>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</si>
  <si>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</si>
  <si>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</si>
  <si>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</si>
  <si>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</si>
  <si>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</si>
  <si>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</si>
  <si>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</si>
  <si>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</si>
  <si>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</si>
  <si>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</si>
  <si>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</si>
  <si>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</si>
  <si>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</si>
  <si>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</si>
  <si>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</si>
  <si>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</si>
  <si>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</si>
  <si>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</si>
  <si>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</si>
  <si>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</si>
  <si>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</si>
  <si>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</si>
  <si>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</si>
  <si>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</si>
  <si>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</si>
  <si>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</si>
  <si>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</si>
  <si>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</si>
  <si>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</si>
  <si>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</si>
  <si>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</si>
  <si>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</si>
  <si>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</si>
  <si>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</si>
  <si>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</si>
  <si>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</si>
  <si>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</si>
  <si>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</si>
  <si>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</si>
  <si>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</si>
  <si>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</si>
  <si>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</si>
  <si>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</si>
  <si>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</si>
  <si>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</si>
  <si>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</si>
  <si>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</si>
  <si>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</si>
  <si>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</si>
  <si>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</si>
  <si>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уменьшение остатка денежных средств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</si>
  <si>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</si>
  <si>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</si>
  <si>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</si>
  <si>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</si>
  <si>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</si>
  <si>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</si>
  <si>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</si>
  <si>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</si>
  <si>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</si>
  <si>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</si>
  <si>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</si>
  <si>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</si>
  <si>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</si>
  <si>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2021 г. (текущий финансовый год)</t>
  </si>
  <si>
    <t>на 2022 г. (первый год планового периода)</t>
  </si>
  <si>
    <t>на 2023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</si>
  <si>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</si>
  <si>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</si>
  <si>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</si>
  <si>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</si>
  <si>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</si>
  <si>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</si>
  <si>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</si>
  <si>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</si>
  <si>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</si>
  <si>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</si>
  <si>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</si>
  <si>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</si>
  <si>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</si>
  <si>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</si>
  <si>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</si>
  <si>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</si>
  <si>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</si>
  <si>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</si>
  <si>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</si>
  <si>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</si>
  <si>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</si>
  <si>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</si>
  <si>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</si>
  <si>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</si>
  <si>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</si>
  <si>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</si>
  <si>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</si>
  <si>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</si>
  <si>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</si>
  <si>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</si>
  <si>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</si>
  <si>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</si>
  <si>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</si>
  <si>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из них (на реализацию национального проекта):</t>
  </si>
  <si>
    <t>26421.1</t>
  </si>
  <si>
    <t>05 3 P5 50810.244</t>
  </si>
  <si>
    <t>26421.2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</si>
  <si>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</si>
  <si>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</si>
  <si>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</si>
  <si>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</si>
  <si>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</si>
  <si>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</si>
  <si>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</si>
  <si>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</si>
  <si>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</si>
  <si>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</si>
  <si>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</si>
  <si>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</si>
  <si>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</si>
  <si>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</si>
  <si>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</si>
  <si>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</si>
  <si>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</si>
  <si>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</si>
  <si>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</si>
  <si>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</si>
  <si>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</si>
  <si>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</si>
  <si>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</si>
  <si>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</si>
  <si>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</si>
  <si>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2021</t>
  </si>
  <si>
    <t>2.2</t>
  </si>
  <si>
    <t>26520</t>
  </si>
  <si>
    <t>2022</t>
  </si>
  <si>
    <t>2.3</t>
  </si>
  <si>
    <t>26530</t>
  </si>
  <si>
    <t>2023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</si>
  <si>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</si>
  <si>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</si>
  <si>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</si>
  <si>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</si>
  <si>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</si>
  <si>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</si>
  <si>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</si>
  <si>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</si>
  <si>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</si>
  <si>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</si>
  <si>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</si>
  <si>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</si>
  <si>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</si>
  <si>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</si>
  <si>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</si>
  <si>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</si>
  <si>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</si>
  <si>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</si>
  <si>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</si>
  <si>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</si>
  <si>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</si>
  <si>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</si>
  <si>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</si>
  <si>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</si>
  <si>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</si>
  <si>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</si>
  <si>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</si>
  <si>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</si>
  <si>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</si>
  <si>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</si>
  <si>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</si>
  <si>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</si>
  <si>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</si>
  <si>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</si>
  <si>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</si>
  <si>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</si>
  <si>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</si>
  <si>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</si>
  <si>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</si>
  <si>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</si>
  <si>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[Административно-управленческий состав], [Руководители], [Директор],</t>
  </si>
  <si>
    <t>[Административно-управленческий состав], [Руководители], [Заместитель директора],</t>
  </si>
  <si>
    <t>[Административно-управленческий состав], [Руководители], [Главный экономист],</t>
  </si>
  <si>
    <t>[Специалисты], [Педагогический персонал], [Преподаватель],</t>
  </si>
  <si>
    <t>[Специалисты], [Специалисты], [Старший воспитатель],</t>
  </si>
  <si>
    <t>[Специалисты], [Педагогический персонал], [Воспитатель],</t>
  </si>
  <si>
    <t>[Специалисты], [Педагогический персонал], [Педагог -организатор],</t>
  </si>
  <si>
    <t>11</t>
  </si>
  <si>
    <t>[Специалисты], [Педагогический персонал], [Методист],</t>
  </si>
  <si>
    <t>12</t>
  </si>
  <si>
    <t>[Специалисты], [Специалисты], [Тренер],</t>
  </si>
  <si>
    <t>13</t>
  </si>
  <si>
    <t>14</t>
  </si>
  <si>
    <t>15</t>
  </si>
  <si>
    <t>16</t>
  </si>
  <si>
    <t>17</t>
  </si>
  <si>
    <t>[Специалисты], [Специалисты], [Психолог],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</si>
  <si>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</si>
  <si>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</si>
  <si>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</si>
  <si>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</si>
  <si>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</si>
  <si>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</si>
  <si>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</si>
  <si>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</si>
  <si>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</si>
  <si>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медецине],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</si>
  <si>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</si>
  <si>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</si>
  <si>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</si>
  <si>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(медицинский брат) по массажу],</t>
  </si>
  <si>
    <t>25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</si>
  <si>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</si>
  <si>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</si>
  <si>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</si>
  <si>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</si>
  <si>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</si>
  <si>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</si>
  <si>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</si>
  <si>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</si>
  <si>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</si>
  <si>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</si>
  <si>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</si>
  <si>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[Специалисты], [Общеотраслевые рабочие], [Бухгалтер],</t>
  </si>
  <si>
    <t>32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</si>
  <si>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</si>
  <si>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</si>
  <si>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</si>
  <si>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</si>
  <si>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</si>
  <si>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</si>
  <si>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</si>
  <si>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</si>
  <si>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</si>
  <si>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</si>
  <si>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</si>
  <si>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</si>
  <si>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</si>
  <si>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[Рабочие], [Общеотраслевые рабочие], [Уборщик служебных помещений],</t>
  </si>
  <si>
    <t>Итого:</t>
  </si>
  <si>
    <t>x</t>
  </si>
  <si>
    <t>приносящая доход деятельность (собственные доходы учреждения)</t>
  </si>
  <si>
    <t>40</t>
  </si>
  <si>
    <t>41</t>
  </si>
  <si>
    <t>42</t>
  </si>
  <si>
    <t>43</t>
  </si>
  <si>
    <t>[Педагогические работники], [Педагогический персонал], [Преподаватель],</t>
  </si>
  <si>
    <t>44</t>
  </si>
  <si>
    <t>[Специалисты], [Специалисты], [Бухгалтер],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</si>
  <si>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</si>
  <si>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</si>
  <si>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</si>
  <si>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</si>
  <si>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</si>
  <si>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</si>
  <si>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48</t>
  </si>
  <si>
    <t>[Специалисты], [Специалисты], [Специалист по охране труда],</t>
  </si>
  <si>
    <t>49</t>
  </si>
  <si>
    <t>[Специалисты], [Специалисты], [Программист],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</si>
  <si>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</si>
  <si>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</si>
  <si>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</si>
  <si>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</si>
  <si>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</si>
  <si>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</si>
  <si>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53</t>
  </si>
  <si>
    <t>[Специалисты], [Специалисты], [Специалист по связям с общественностью],</t>
  </si>
  <si>
    <t>54</t>
  </si>
  <si>
    <t>[Педагогические работники], [Педагогический персонал], [Методист],</t>
  </si>
  <si>
    <t>55</t>
  </si>
  <si>
    <t>56</t>
  </si>
  <si>
    <t>57</t>
  </si>
  <si>
    <t>58</t>
  </si>
  <si>
    <t>59</t>
  </si>
  <si>
    <t>60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</si>
  <si>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</si>
  <si>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</si>
  <si>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</si>
  <si>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</si>
  <si>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нетрудоспособности], [Пособие персоналу за первые три дня временной нетрудоспособности за счет средств работодателя]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</si>
  <si>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</si>
  <si>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</si>
  <si>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</si>
  <si>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</si>
  <si>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</si>
  <si>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</si>
  <si>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</si>
  <si>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</si>
  <si>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</si>
  <si>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</si>
  <si>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</si>
  <si>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</si>
  <si>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</si>
  <si>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</si>
  <si>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</si>
  <si>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</si>
  <si>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</si>
  <si>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</si>
  <si>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</si>
  <si>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фонда социального страхования РФ], [Бюджет фонда социального страхования РФ, 2,9],</t>
  </si>
  <si>
    <t>[Бюджет фонда социального страхования РФ], [Бюджет фонда социального страхования РФ, 0,2],</t>
  </si>
  <si>
    <t>[Бюджет фонда социального страхования РФ], [Бюджет пенсионного фонда РФ, 22,0],</t>
  </si>
  <si>
    <t>[Бюджет фонда социального страхования РФ], [Бюджет Федерального фонда обязательного медицинского страхования, 5,1],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</si>
  <si>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</si>
  <si>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фонда социального страхования РФ], [Обязательное социальное страхование от несчастных случаев на производстве и профессиональных заболеваний по ставке 0,2%],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</si>
  <si>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</si>
  <si>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</si>
  <si>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</si>
  <si>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</si>
  <si>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</si>
  <si>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</si>
  <si>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</si>
  <si>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</si>
  <si>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</si>
  <si>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</si>
  <si>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</si>
  <si>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</si>
  <si>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[Налог на имущество]</t>
  </si>
  <si>
    <t>5. Расчеты (обоснования) прочих расходов (кроме расходов на закупку товаров, работ, услуг) (226)</t>
  </si>
  <si>
    <t>[Прочие выплаты персоналу], [Компенсация расходов на питание спортсменов во время проведения тренировочных мероприятий (бокс)]</t>
  </si>
  <si>
    <t>[Прочие расходы], [Компенсация расходов на питание спортсменов во время проведения тренировочных мероприятий (бокс) (остаток)]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</si>
  <si>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</si>
  <si>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</si>
  <si>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[Прочие расходы], [Взнос в некоммерческие организации]</t>
  </si>
  <si>
    <t>[Прочие расходы], [Взносы в некоммерческие  организации]</t>
  </si>
  <si>
    <t>5. Расчеты (обоснования) прочих расходов (кроме расходов на закупку товаров, работ, услуг) (292)</t>
  </si>
  <si>
    <t>[Штрафы, пени], [Иные платежи, штрафы, пени]</t>
  </si>
  <si>
    <t>[Штрафы, пени], [Иные платежи, штрафы,пени]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</si>
  <si>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</si>
  <si>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</si>
  <si>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</si>
  <si>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</si>
  <si>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</si>
  <si>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142</t>
  </si>
  <si>
    <t>[Расходы на закупки товаров, работ, услуг] [Аренда спортивного зала, час] [224]</t>
  </si>
  <si>
    <t>Итого по карточке:</t>
  </si>
  <si>
    <t>Всего:</t>
  </si>
  <si>
    <t>6. Расчеты (обоснования) расходов на закупки товаров, работ, услуг (225)</t>
  </si>
  <si>
    <t>143</t>
  </si>
  <si>
    <t>[Расходы на закупки товаров, работ, услуг] [Расходы на шиномонтаж автотранспорта] [225] [Автобус VSN900	
]</t>
  </si>
  <si>
    <t>[Расходы на закупки товаров, работ, услуг] [Расходы на шиномонтаж автотранспорта] [225] [Автомобиль KIA	
]</t>
  </si>
  <si>
    <t>[Расходы на закупки товаров, работ, услуг] [Расходы на шиномонтаж автотранспорта] [225] [Форд-222700 (автобус)	
]</t>
  </si>
  <si>
    <t>[Расходы на закупки товаров, работ, услуг] [Расходы на шиномонтаж автотранспорта] [225] [Форд "Фокус"	
]</t>
  </si>
  <si>
    <t>144</t>
  </si>
  <si>
    <t>[Расходы на закупки товаров, работ, услуг] [Расходы на техническое обслуживание автотранспорта] [225] [Автобус VSN900	
]</t>
  </si>
  <si>
    <t>[Расходы на закупки товаров, работ, услуг] [Расходы на техническое обслуживание автотранспорта] [225] [Автомобиль KIA	
]</t>
  </si>
  <si>
    <t>[Расходы на закупки товаров, работ, услуг] [Расходы на техническое обслуживание автотранспорта] [225] [Форд "Фокус"	
]</t>
  </si>
  <si>
    <t>[Расходы на закупки товаров, работ, услуг] [Расходы на техническое обслуживание автотранспорта] [225] [Форд-222700 (автобус)	
]</t>
  </si>
  <si>
    <t>145</t>
  </si>
  <si>
    <t>[Расходы на закупки товаров, работ, услуг] [Расходы на техническое, сервисное обслуживание оргтехники (г.Видное),мес] [225]</t>
  </si>
  <si>
    <t>146</t>
  </si>
  <si>
    <t>[Расходы на закупки товаров, работ, услуг] [Расходы на техническое, сервисное обслуживание оргтехники (г.Химки), мес] [225]</t>
  </si>
  <si>
    <t>194</t>
  </si>
  <si>
    <t>[Расходы на закупки товаров, работ, услуг] [Расходы на техническое обслуживание тахографа] [225] [Форд-222700 (автобус)	
]</t>
  </si>
  <si>
    <t>[Расходы на закупки товаров, работ, услуг] [Расходы на техническое обслуживание тахографа] [225] [Автобус VSN900	
]</t>
  </si>
  <si>
    <t>6. Расчеты (обоснования) расходов на закупки товаров, работ, услуг (226)</t>
  </si>
  <si>
    <t>147</t>
  </si>
  <si>
    <t>[Расходы на закупки товаров, работ, услуг] [Услуги по изготовлению и обслуживанию квалифицированного сертификата открытого ключа подписи ЭП (КСКП) УРМ] [226]</t>
  </si>
  <si>
    <t>148</t>
  </si>
  <si>
    <t>[Расходы на закупки товаров, работ, услуг] [Услуги по тестированию тренеров на коронавирусную инфекцию COVID-19 (ПЦРдиагностика),чел] [226]</t>
  </si>
  <si>
    <t>149</t>
  </si>
  <si>
    <t>[Расходы на закупки товаров, работ, услуг] [Услуги по вводу в эксплуатацию аппаратно-программного комплекса, дог] [226]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</si>
  <si>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усл] [226]</t>
  </si>
  <si>
    <t>151</t>
  </si>
  <si>
    <t>[Расходы на закупки товаров, работ, услуг] [Приобретение права на подключению к Электронной библиотечной системе "ЭБС Юрайт" (продление)	
, усл] [226]</t>
  </si>
  <si>
    <t>152</t>
  </si>
  <si>
    <t>[Расходы на закупки товаров, работ, услуг] [Приобретение права на использование программы "Контур-Экстерн", шт] [226]</t>
  </si>
  <si>
    <t>153</t>
  </si>
  <si>
    <t>[Расходы на закупки товаров, работ, услуг] [Приобретение права на подключению к электронному справочнику "Информио"	, усл] [226]</t>
  </si>
  <si>
    <t>154</t>
  </si>
  <si>
    <t>[Расходы на закупки товаров, работ, услуг] [Расходы на оплату услуг гражданско-правового характера,шт] [226]</t>
  </si>
  <si>
    <t>155</t>
  </si>
  <si>
    <t>[Расходы на закупки товаров, работ, услуг] [Расходы на оплату услуг гражданско-правового характера, шт] [226]</t>
  </si>
  <si>
    <t>156</t>
  </si>
  <si>
    <t>[Расходы на закупки товаров, работ, услуг] [Услуги по организации участия во  Всероссийской научно-практической конференции среди студентов училищ олимпийского резерва РФ, дог] [226]</t>
  </si>
  <si>
    <t>195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</si>
  <si>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 - 16ч*10дн+15ч*8д+16ч*4д), (современное пятиборье - 8ч*18дн), (настольный теннис - 10ч*24д), чел/дн] [226]</t>
  </si>
  <si>
    <t>196</t>
  </si>
  <si>
    <t>[Расходы на закупки товаров, работ, услуг] [Услуги по  периодическому медицинскому осмотру работников (г.о.Химки), чел] [226]</t>
  </si>
  <si>
    <t>6. Расчеты (обоснования) расходов на закупки товаров, работ, услуг (310)</t>
  </si>
  <si>
    <t>157</t>
  </si>
  <si>
    <t>[Расходы на закупки товаров, работ, услуг] [Ноутбук,шт] [310]</t>
  </si>
  <si>
    <t>158</t>
  </si>
  <si>
    <t>[Расходы на закупки товаров, работ, услуг] [Сейф, шт] [310]</t>
  </si>
  <si>
    <t>159</t>
  </si>
  <si>
    <t>[Расходы на закупки товаров, работ, услуг] [Чайник  электрический,шт] [310]</t>
  </si>
  <si>
    <t>160</t>
  </si>
  <si>
    <t>[Расходы на закупки товаров, работ, услуг] [Интерактивная доска, шт] [310]</t>
  </si>
  <si>
    <t>161</t>
  </si>
  <si>
    <t>[Расходы на закупки товаров, работ, услуг] [Проектор] [310]</t>
  </si>
  <si>
    <t>197</t>
  </si>
  <si>
    <t>[Расходы на закупки товаров, работ, услуг] [Диван трехместный,шт] [310]</t>
  </si>
  <si>
    <t>198</t>
  </si>
  <si>
    <t>[Расходы на закупки товаров, работ, услуг] [Диван двухместный, шт] [310]</t>
  </si>
  <si>
    <t>199</t>
  </si>
  <si>
    <t>[Расходы на закупки товаров, работ, услуг] [Весы, шт] [310]</t>
  </si>
  <si>
    <t>200</t>
  </si>
  <si>
    <t>[Расходы на закупки товаров, работ, услуг] [Огнетушитель автомобильный, шт] [310]</t>
  </si>
  <si>
    <t>6. Расчеты (обоснования) расходов на закупки товаров, работ, услуг (341)</t>
  </si>
  <si>
    <t>201</t>
  </si>
  <si>
    <t>[Расходы на закупки товаров, работ, услуг] [Аптечка автомобильная, шт] [341]</t>
  </si>
  <si>
    <t>6. Расчеты (обоснования) расходов на закупки товаров, работ, услуг (346)</t>
  </si>
  <si>
    <t>162</t>
  </si>
  <si>
    <t>[Расходы на закупки товаров, работ, услуг] [Учебный журнал,шт] [346]</t>
  </si>
  <si>
    <t>163</t>
  </si>
  <si>
    <t>[Расходы на закупки товаров, работ, услуг] [Коробка архивная,шт] [346]</t>
  </si>
  <si>
    <t>202</t>
  </si>
  <si>
    <t>[Расходы на закупки товаров, работ, услуг] [Батарея аккумуляторная для источника бесперебойного питания, шт] [346]</t>
  </si>
  <si>
    <t>203</t>
  </si>
  <si>
    <t>[Расходы на закупки товаров, работ, услуг] [Картридж HP 83А, черный, шт] [346]</t>
  </si>
  <si>
    <t>204</t>
  </si>
  <si>
    <t>[Расходы на закупки товаров, работ, услуг] [Картридж  HP 30A, черный, шт] [346]</t>
  </si>
  <si>
    <t>205</t>
  </si>
  <si>
    <t>[Расходы на закупки товаров, работ, услуг] [Приобретение средств индивидуальной защиты] [346] [Дезинфицирующее средство для экспресс-обработки поверхностей, 0,75 Триосепт-экспресс, фл 	
]</t>
  </si>
  <si>
    <t>[Расходы на закупки товаров, работ, услуг] [Приобретение средств индивидуальной защиты] [346] [ Маска трехслойная на резинке, шт 	
]</t>
  </si>
  <si>
    <t>[Расходы на закупки товаров, работ, услуг] [Приобретение средств индивидуальной защиты] [346] [Перчатки  смотровые/процедурные неопудренные, пар 	
]</t>
  </si>
  <si>
    <t>6. Расчеты (обоснования) расходов на закупки товаров, работ, услуг (349)</t>
  </si>
  <si>
    <t>164</t>
  </si>
  <si>
    <t>[Расходы на закупки товаров, работ, услуг] [Паспорт баскетболиста] [349]</t>
  </si>
  <si>
    <t>165</t>
  </si>
  <si>
    <t>[Расходы на закупки товаров, работ, услуг] [Грамота, шт] [349]</t>
  </si>
  <si>
    <t>166</t>
  </si>
  <si>
    <t>[Расходы на закупки товаров, работ, услуг] [Бланк удостоверения о повышении квалификации, шт] [349]</t>
  </si>
  <si>
    <t>167</t>
  </si>
  <si>
    <t>[Расходы на закупки товаров, работ, услуг] [Бланк удостоверения о повышении квалификации,  шт] [349]</t>
  </si>
  <si>
    <t>168</t>
  </si>
  <si>
    <t>[Расходы на закупки товаров, работ, услуг] [Бланки дипломов о профессиональной переподготовке, шт] [349]</t>
  </si>
  <si>
    <t>169</t>
  </si>
  <si>
    <t>[Расходы на закупки товаров, работ, услуг] [Бланки приложений к дипломам о профессиональной переподготовке,шт] [349]</t>
  </si>
  <si>
    <t>170</t>
  </si>
  <si>
    <t>[Расходы на закупки товаров, работ, услуг] [Обложки дипломов  о профессиональной переподготовке, шт]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</si>
  <si>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</si>
  <si>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под офис г.Видное),мес] [221]</t>
  </si>
  <si>
    <t>2020</t>
  </si>
  <si>
    <t>[Расходы на закупки товаров, работ, услуг] [Услуги интернет-провайдера, мес]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</si>
  <si>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</si>
  <si>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стоимости коммунальных услуг (арендованное помещение под офис г.Видное)мес] [223]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</si>
  <si>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</si>
  <si>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1 квартал кв.м] [224]</t>
  </si>
  <si>
    <t>[Расходы на закупки товаров, работ, услуг] [Аренда нежилых помещений (учебные классы,г.о.Химки) 2-4 квартал кв.м] [224]</t>
  </si>
  <si>
    <t>[Расходы на закупки товаров, работ, услуг] [Аренда нежилого помещения (офис,г.Видное) мес] [224]</t>
  </si>
  <si>
    <t>[Расходы на закупки товаров, работ, услуг] [Аренда тренировочного спортивного зала (бокс г.Королев-2, спортсмены группы юниорок)час] [224]</t>
  </si>
  <si>
    <t>[Расходы на закупки товаров, работ, услуг] [Аренда тренировочного спортивного зала (бокс г.Королев-1, спортсмены группы юниоров) час] [224]</t>
  </si>
  <si>
    <t>[Расходы на закупки товаров, работ, услуг] [Аренда тренировочного спортивного зала (бокс г.Пушкино) 1 квартал час] [224]</t>
  </si>
  <si>
    <t>[Расходы на закупки товаров, работ, услуг] [Аренда тренировочного спортивного зала (бокс г.Пушкино) 2-4 квартал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</si>
  <si>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пятиборье)час] [224]</t>
  </si>
  <si>
    <t>[Расходы на закупки товаров, работ, услуг] [Аренда беговой дорожки на пандусе (современное пятиборье)час] [224]</t>
  </si>
  <si>
    <t>[Расходы на закупки товаров, работ, услуг] [Аренда игрового зала (баскетбол, мужчины) 1 квартал , Химки час] [224]</t>
  </si>
  <si>
    <t>[Расходы на закупки товаров, работ, услуг] [Аренда игрового зала (баскетбол, мужчины) 2-4 квартал , Химки час] [224]</t>
  </si>
  <si>
    <t>[Расходы на закупки товаров, работ, услуг] [Аренда тренажерного зала (баскетбол, мужчины) 1 квартал , Химки час] [224]</t>
  </si>
  <si>
    <t>[Расходы на закупки товаров, работ, услуг] [Аренда тренажерного зала (баскетбол, мужчины) 2-4 квартал, Химки час] [224]</t>
  </si>
  <si>
    <t>[Расходы на закупки товаров, работ, услуг] [Аренда площадки для занятий конным спортом (современное пятиборье) 1 квартал, Химки час] [224]</t>
  </si>
  <si>
    <t>[Расходы на закупки товаров, работ, услуг] [Аренда площадки для занятий конным спортом (современное пятиборье) 2-4 квартал, Химки час] [224]</t>
  </si>
  <si>
    <t>[Расходы на закупки товаров, работ, услуг] [Аренда тренировочного спортивного зала  (современное пятиборье) 1 квартал, Химки час] [224]</t>
  </si>
  <si>
    <t>[Расходы на закупки товаров, работ, услуг] [Аренда тренировочного спортивного зала  (современное пятиборье) 2-4 квартал, Химки час] [224]</t>
  </si>
  <si>
    <t>[Расходы на закупки товаров, работ, услуг] [Аренда  тира (современное пятиборье) 1 квартал , Химки час] [224]</t>
  </si>
  <si>
    <t>[Расходы на закупки товаров, работ, услуг] [Аренда  тира (современное пятиборье) 2-4 квартал, Химки час.] [224]</t>
  </si>
  <si>
    <t>[Расходы на закупки товаров, работ, услуг] [Аренда бассейна (современное пятиборье) 1 квартал, Химки час] [224]</t>
  </si>
  <si>
    <t>[Расходы на закупки товаров, работ, услуг] [Аренда бассейна (современное пятиборье) 2-4 квартал, Химки час] [224]</t>
  </si>
  <si>
    <t>[Расходы на закупки товаров, работ, услуг] [Аренда тренажерного зала (современное пятиборье) 1 квартал,Химки час] [224]</t>
  </si>
  <si>
    <t>[Расходы на закупки товаров, работ, услуг] [Аренда тренажерного зала (современное пятиборье) 2-4 квартал,Химки час] [224]</t>
  </si>
  <si>
    <t>[Расходы на закупки товаров, работ, услуг] [Аренда тренировочного спортивного зала (настольный теннис) 1 квартал, Химки час] [224]</t>
  </si>
  <si>
    <t>[Расходы на закупки товаров, работ, услуг] [Аренда тренировочного спортивного зала (настольный теннис) 2-4 квартал, Химки час] [224]</t>
  </si>
  <si>
    <t>[Расходы на закупки товаров, работ, услуг] [Аренда тренажерного зала (настольный теннис) 1 квартал,Химки час] [224]</t>
  </si>
  <si>
    <t>[Расходы на закупки товаров, работ, услуг] [Аренда тренажерного зала (настольный теннис) 2-4 квартал, Химки час] [224]</t>
  </si>
  <si>
    <t>[Расходы на закупки товаров, работ, услуг] [Расходы на обслуживание тревожной кнопки сигнализации, Химки мес] [225]</t>
  </si>
  <si>
    <t>[Расходы на закупки товаров, работ, услуг] [Возмещение стоимости расходов на содержание объектов недвижимого имущества (уборка, вывоз мусора), мес]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</si>
  <si>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</si>
  <si>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полугодие] [225]</t>
  </si>
  <si>
    <t>[Расходы на закупки товаров, работ, услуг] [Вывоз медицинских отходов класса В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отходами"),мес] [225]</t>
  </si>
  <si>
    <t>[Расходы на закупки товаров, работ, услуг]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</si>
  <si>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"Фокус"]</t>
  </si>
  <si>
    <t>[Расходы на закупки товаров, работ, услуг] [Расходы на ремонт автотранспорта, дог] [225] [Автобус VSN900]</t>
  </si>
  <si>
    <t>[Расходы на закупки товаров, работ, услуг] [Расходы на ремонт автотранспорта, дог] [225] [Форд-222700 (автобус)]</t>
  </si>
  <si>
    <t>[Расходы на закупки товаров, работ, услуг] [Расходы на мойку автотранспорта, дог] [225] [Автобус VSN900]</t>
  </si>
  <si>
    <t>[Расходы на закупки товаров, работ, услуг] [Расходы на мойку автотранспорта, дог] [225] [Автомобиль KIA]</t>
  </si>
  <si>
    <t>[Расходы на закупки товаров, работ, услуг] [Расходы на мойку автотранспорта, дог] [225] [Форд-222700 (автобус)]</t>
  </si>
  <si>
    <t>[Расходы на закупки товаров, работ, услуг] [Расходы на мойку автотранспорта, дог] [225] [Форд "Фокус"]</t>
  </si>
  <si>
    <t>[Расходы на закупки товаров, работ, услуг] [Услуги охраны, чел/час] [226]</t>
  </si>
  <si>
    <t>[Расходы на закупки товаров, работ, услуг] [Услуги пультовой охраны, мес] [226]</t>
  </si>
  <si>
    <t>[Расходы на закупки товаров, работ, услуг] [Возмещение  расходов на прочие услуги (услуги охраны), мес] [226]</t>
  </si>
  <si>
    <t>[Расходы на закупки товаров, работ, услуг] [Комплекс услуг по ведению сайта, мес] [226]</t>
  </si>
  <si>
    <t>[Расходы на закупки товаров, работ, услуг] [Комплекс услуг по технической поддержке сайта, мес] [226]</t>
  </si>
  <si>
    <t>[Расходы на закупки товаров, работ, услуг] [Услуги по периодическому медицинскому осмотру работников (г.о.Химки),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</si>
  <si>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</si>
  <si>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</si>
  <si>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[Услуги по тестированию спортсменов на коронавирусную инфекцию COVID-19 (ПЦРдиагностика),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</si>
  <si>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1 квартале, чел/дн] [226]</t>
  </si>
  <si>
    <t>[Расходы на закупки товаров, работ, услуг] [Услуги по тестированию спортсменов на коронавирусную инфекцию COVID-19 (ПЦР 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</si>
  <si>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во 2 квартале,чел/дн]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</si>
  <si>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3 квартале, 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</si>
  <si>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4 квартале,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</si>
  <si>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</si>
  <si>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</si>
  <si>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 4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</si>
  <si>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</si>
  <si>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</si>
  <si>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</si>
  <si>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</si>
  <si>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61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</si>
  <si>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(настольный теннис), Химки чел/дн] [226]</t>
  </si>
  <si>
    <t>62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</si>
  <si>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(настольный теннис),Химки чел/дн] [226]</t>
  </si>
  <si>
    <t>63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</si>
  <si>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(настольный теннис),Химки чел/дн] [226]</t>
  </si>
  <si>
    <t>64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</si>
  <si>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(настольный теннис), Химки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</si>
  <si>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</si>
  <si>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1квартале (бокс, г.Подольск),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</si>
  <si>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</si>
  <si>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квартале(бокс, г.Подольск), чел/дн] [226]</t>
  </si>
  <si>
    <t>67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</si>
  <si>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(бокс, г.Королев), чел/дн] [226]</t>
  </si>
  <si>
    <t>68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</si>
  <si>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г.Королев), чел/дн] [226]</t>
  </si>
  <si>
    <t>69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</si>
  <si>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 (бокс, г.Дмитров), чел/дн] [226]</t>
  </si>
  <si>
    <t>70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</si>
  <si>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 (бокс, г.Дмитров), чел/дн] [226]</t>
  </si>
  <si>
    <t>71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</si>
  <si>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 1 квартале (бокс, г.Балашиха), чел/дн] [226]</t>
  </si>
  <si>
    <t>72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</si>
  <si>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во 2 квартале (бокс, г.Балашиха), чел/дн] [226]</t>
  </si>
  <si>
    <t>73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</si>
  <si>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1 квартале (бокс, г.Пушкино), чел/дн] [226]</t>
  </si>
  <si>
    <t>74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</si>
  <si>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г.Пушкино), чел/дн] [226]</t>
  </si>
  <si>
    <t>75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</si>
  <si>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1 квартале, чел/дн] [226]</t>
  </si>
  <si>
    <t>76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</si>
  <si>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во 2 квартале, чел/дн] [226]</t>
  </si>
  <si>
    <t>77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</si>
  <si>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3 квартале, чел/дн] [226]</t>
  </si>
  <si>
    <t>78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</si>
  <si>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4  квартале, чел/дн] [226]</t>
  </si>
  <si>
    <t>79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</si>
  <si>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1 квартале,Химки чел/дн] [226]</t>
  </si>
  <si>
    <t>80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</si>
  <si>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во 2 квартале,Химки чел/дн] [226]</t>
  </si>
  <si>
    <t>81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</si>
  <si>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4 квартале,Химки чел/дн] [226]</t>
  </si>
  <si>
    <t>82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</si>
  <si>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(современное пятиборье),Химки чел/дн] [226]</t>
  </si>
  <si>
    <t>83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</si>
  <si>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</si>
  <si>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84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</si>
  <si>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(современное пятиборье),Химки чел/дн] [226]</t>
  </si>
  <si>
    <t>85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</si>
  <si>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</si>
  <si>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86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</si>
  <si>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(настольный теннис),Химки чел/дн] [226]</t>
  </si>
  <si>
    <t>87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</si>
  <si>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во 2 квартале (настольный теннис),Химки чел/дн] [226]</t>
  </si>
  <si>
    <t>88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</si>
  <si>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(настольный теннис),Химки чел/дн] [226]</t>
  </si>
  <si>
    <t>89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</si>
  <si>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 4 квартале (настольный теннис), Химки чел/дн] [226]</t>
  </si>
  <si>
    <t>90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</si>
  <si>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 (баскетбол, женщины), дог] [226]</t>
  </si>
  <si>
    <t>91</t>
  </si>
  <si>
    <t>[Расходы на закупки товаров, работ, услуг] [Услуги по обеспечению участия в спортивных соревнованиях в марте (проезд, проживание, питание)(баскетбол, женщины), дог] [226]</t>
  </si>
  <si>
    <t>92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</si>
  <si>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женщины), дог] [226]</t>
  </si>
  <si>
    <t>93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</si>
  <si>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 ), дог] [226]</t>
  </si>
  <si>
    <t>94</t>
  </si>
  <si>
    <t>[Расходы на закупки товаров, работ, услуг] [Услуги по обеспечению участия в спортивных соревнованиях в феврале-марте (проезд, проживание, питание) (бокс), дог] [226]</t>
  </si>
  <si>
    <t>95</t>
  </si>
  <si>
    <t>[Расходы на закупки товаров, работ, услуг] [Услуги по обеспечению участия в спортивных соревнованиях в феврале-марте (проезд, проживание, питание)(бокс), дог] [226]</t>
  </si>
  <si>
    <t>96</t>
  </si>
  <si>
    <t>[Расходы на закупки товаров, работ, услуг] [Услуги по обеспечению участия в спортивных соревнованиях в мае (проезд, проживание, питание)(бокс), дог] [226]</t>
  </si>
  <si>
    <t>97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</si>
  <si>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питание)(настольный теннис), дог] [226]</t>
  </si>
  <si>
    <t>98</t>
  </si>
  <si>
    <t>[Расходы на закупки товаров, работ, услуг] [Услуги по обеспечению участия в спортивных соревнованиях в феврале(проезд, проживание, питание)(настольный теннис), дог] [226]</t>
  </si>
  <si>
    <t>99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</si>
  <si>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питание)(настольный теннис), дог] [226]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</si>
  <si>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питание)(настольный  теннис), дог] [226]</t>
  </si>
  <si>
    <t>101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</si>
  <si>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</si>
  <si>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</si>
  <si>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в октябре(проезд, проживание, питание)(настольный теннис), дог] [226]</t>
  </si>
  <si>
    <t>103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</si>
  <si>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теннис), дог] [226]</t>
  </si>
  <si>
    <t>104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</si>
  <si>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 теннис), дог] [226]</t>
  </si>
  <si>
    <t>105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</si>
  <si>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</si>
  <si>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</si>
  <si>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в ноябре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</si>
  <si>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</si>
  <si>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</si>
  <si>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в ноябре (проезд, проживание, питание) (современное пятиборье), дог] [226]</t>
  </si>
  <si>
    <t>109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</si>
  <si>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питание)(современное пятиборье), дог] [226]</t>
  </si>
  <si>
    <t>110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</si>
  <si>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питание)(бокс), дог] [226]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</si>
  <si>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 (бокс), дог] [226]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</si>
  <si>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  (бокс), дог] [226]</t>
  </si>
  <si>
    <t>[Расходы на закупки товаров, работ, услуг] [Услуги по обеспечению участия в спортивных соревнованиях в феврале - марте (проезд, проживание, питание)(бокс), дог] [226]</t>
  </si>
  <si>
    <t>114</t>
  </si>
  <si>
    <t>115</t>
  </si>
  <si>
    <t>[Расходы на закупки товаров, работ, услуг] [Услуга по предоставлению помещения (тренировочный зал) ( г.Видное)  1 квартал, час] [226]</t>
  </si>
  <si>
    <t>116</t>
  </si>
  <si>
    <t>[Расходы на закупки товаров, работ, услуг] [Услуга по предоставлению помещения (тренировочный зал) ( г.Видное) 2-4 квартал, час] [226]</t>
  </si>
  <si>
    <t>117</t>
  </si>
  <si>
    <t>[Расходы на закупки товаров, работ, услуг] [Услуги по использованию  тренировочного спортивного зала 1 квартал (г.Балашиха), час] [226]</t>
  </si>
  <si>
    <t>118</t>
  </si>
  <si>
    <t>[Расходы на закупки товаров, работ, услуг] [Услуги по использованию  тренировочного спортивного зала 2 квартал (г.Балашиха), час] [226]</t>
  </si>
  <si>
    <t>[Расходы на закупки товаров, работ, услуг] [Услуги по использованию  тренировочного спортивного зала 3-4 квартал (г.Балашиха), час] [226]</t>
  </si>
  <si>
    <t>[Расходы на закупки товаров, работ, услуг] [Услуги по использованию тренировочного спортивного зала 1 квартал (г.Подольск), час] [226]</t>
  </si>
  <si>
    <t>121</t>
  </si>
  <si>
    <t>[Расходы на закупки товаров, работ, услуг] [Услуги по использованию тренировочного спортивного зала 2 квартал (г.Подольск), час] [226]</t>
  </si>
  <si>
    <t>122</t>
  </si>
  <si>
    <t>[Расходы на закупки товаров, работ, услуг] [Услуги по использованию тренировочного спортивного зала 3-4 квартал (г.Подольск), час] [226]</t>
  </si>
  <si>
    <t>123</t>
  </si>
  <si>
    <t>[Расходы на закупки товаров, работ, услуг] [Услуги по использованию тренировочного спортивного зала 1 квартал (г.Дмитров), час] [226]</t>
  </si>
  <si>
    <t>124</t>
  </si>
  <si>
    <t>[Расходы на закупки товаров, работ, услуг] [Услуги по использованию тренировочного спортивного зала 2 квартал (г.Дмитров), час] [226]</t>
  </si>
  <si>
    <t>125</t>
  </si>
  <si>
    <t>[Расходы на закупки товаров, работ, услуг] [Услуги по использованию тренировочного спортивного зала 3-4 квартал (г.Дмитров), час] [226]</t>
  </si>
  <si>
    <t>126</t>
  </si>
  <si>
    <t>[Расходы на закупки товаров, работ, услуг] [Услуги по информационно-технологическому сопровождению программы 1С:Предприятие, мес] [226]</t>
  </si>
  <si>
    <t>127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</si>
  <si>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</si>
  <si>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128</t>
  </si>
  <si>
    <t>[Расходы на закупки товаров, работ, услуг] [Услуги по изготовлению сертификатов ЭЦП для работы в программах "ФИС ГИА Приема" и ФИС ФРДО", дог] [226]</t>
  </si>
  <si>
    <t>129</t>
  </si>
  <si>
    <t>[Расходы на закупки товаров, работ, услуг] [Услуги по изготовлению сертификатов электронно-цифровых подписей, шт] [226]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</si>
  <si>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</si>
  <si>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131</t>
  </si>
  <si>
    <t>[Расходы на закупки товаров, работ, услуг] [Приобретение пакета обновления среды электронного обучения 3KL Hosted 300 3.5.8b, дог] [226]</t>
  </si>
  <si>
    <t>132</t>
  </si>
  <si>
    <t>[Расходы на закупки товаров, работ, услуг] [Приобретение неисключительных срочных имущественных прав (простой неисключительной лицензии) на использование программного обеспечения "Отраслевой информационный ресурс" в составе программного продукта "Электронный сервис "РАМЗЭС 2.0", дог] [226]</t>
  </si>
  <si>
    <t>133</t>
  </si>
  <si>
    <t>[Расходы на закупки товаров, работ, услуг] [Приобретение права на использование программного обеспечения "Антивирус Касперского", дог] [226]</t>
  </si>
  <si>
    <t>171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</si>
  <si>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во 2 квартале (остаток), чел/дн] [226]</t>
  </si>
  <si>
    <t>172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</si>
  <si>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(баскетбол, женщины) в 3 квартале (остаток), чел/дн] [226]</t>
  </si>
  <si>
    <t>173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</si>
  <si>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4 квартале (остаток), чел/дн] [226]</t>
  </si>
  <si>
    <t>174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</si>
  <si>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(баскетбол, мужчины) (остаток), чел/дн] [226]</t>
  </si>
  <si>
    <t>175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</si>
  <si>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 4 квартале (баскетбол, мужчины) (остаток), чел/дн] [226]</t>
  </si>
  <si>
    <t>176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</si>
  <si>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(современное пятиборье) (остаток), чел/дн] [226]</t>
  </si>
  <si>
    <t>177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</si>
  <si>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(современное пятиборье) (остаток), чел/дн] [226]</t>
  </si>
  <si>
    <t>178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</si>
  <si>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(настольный теннис) (остаток), чел/дн] [226]</t>
  </si>
  <si>
    <t>179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</si>
  <si>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(настольный теннис) (остаток), 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</si>
  <si>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квартале(бокс, г.Подольск) (остаток), чел/дн] [226]</t>
  </si>
  <si>
    <t>181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</si>
  <si>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(бокс, г.Королев) (остаток), чел/дн] [226]</t>
  </si>
  <si>
    <t>182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</si>
  <si>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 (бокс, г.Дмитров)(остаток), чел/дн] [226]</t>
  </si>
  <si>
    <t>183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</si>
  <si>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во 3 квартале (бокс, г.Балашиха) (остаток), чел/дн] [226]</t>
  </si>
  <si>
    <t>184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</si>
  <si>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(бокс, г.Пушкино) (остаток), чел/дн] [226]</t>
  </si>
  <si>
    <t>185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</si>
  <si>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во 2 квартале (остаток), чел/дн] [226]</t>
  </si>
  <si>
    <t>186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</si>
  <si>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3 квартале (остаток), чел/дн] [226]</t>
  </si>
  <si>
    <t>187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</si>
  <si>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(баскетбол, женщины) в 4 квартале (остаток), чел/дн] [226]</t>
  </si>
  <si>
    <t>188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</si>
  <si>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(баскетбол, мужчины) (остаток), чел/дн] [226]</t>
  </si>
  <si>
    <t>189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</si>
  <si>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 4 квартале (баскетбол, мужчины) (остаток), чел/дн] [226]</t>
  </si>
  <si>
    <t>190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</si>
  <si>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(современное пятиборье) (остаток), чел/дн] [226]</t>
  </si>
  <si>
    <t>191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</si>
  <si>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4 квартале (современное пятиборье) (остаток), чел/дн] [226]</t>
  </si>
  <si>
    <t>192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</si>
  <si>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(настольный теннис) (остаток), чел/дн] [226]</t>
  </si>
  <si>
    <t>193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</si>
  <si>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4 квартале (настольный теннис) (остаток), чел/дн] [226]</t>
  </si>
  <si>
    <t>6. Расчеты (обоснования) расходов на закупки товаров, работ, услуг (227)</t>
  </si>
  <si>
    <t>134</t>
  </si>
  <si>
    <t>[Расходы на закупки товаров, работ, услуг] [Оплата расходов на уплату страховых премий (страховых взносов), дог] [227] [ОСАГО автомобиля  ФОРД "ФОКУС"]</t>
  </si>
  <si>
    <t>[Расходы на закупки товаров, работ, услуг] [Оплата расходов на уплату страховых премий (страховых взносов), дог] [227] [ОСАГО  KIA	
]</t>
  </si>
  <si>
    <t>[Расходы на закупки товаров, работ, услуг] [Оплата расходов на уплату страховых премий (страховых взносов), дог] [227] [ОСАГО автобуса ФОРД-222700 	
]</t>
  </si>
  <si>
    <t>[Расходы на закупки товаров, работ, услуг] [Оплата расходов на уплату страховых премий (страховых взносов), дог] [227] [ОСАГО автобуса  VSN900 	
]</t>
  </si>
  <si>
    <t>135</t>
  </si>
  <si>
    <t>[Расходы на закупки товаров, работ, услуг] [Приобретение медикаментов  (Приказ Минздрава РФ от 01.03.2016г №134н)] [341]</t>
  </si>
  <si>
    <t>6. Расчеты (обоснования) расходов на закупки товаров, работ, услуг (342)</t>
  </si>
  <si>
    <t>136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</si>
  <si>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</si>
  <si>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</si>
  <si>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137</t>
  </si>
  <si>
    <t>[Расходы на закупки товаров, работ, услуг] [Приобретение топлива для автотранспорта, л] [343] [Приобретение топлива для автотранспорта (Аи-95) ]</t>
  </si>
  <si>
    <t>[Расходы на закупки товаров, работ, услуг] [Приобретение топлива для автотранспорта, л] [343] [Приобретение топлива для автотранспорта (Дизельное топливо) 	]</t>
  </si>
  <si>
    <t>субсидии на иные цели</t>
  </si>
  <si>
    <t>206</t>
  </si>
  <si>
    <t>[Расходы на закупки товаров, работ, услуг] [Конструкция баскетбольного щита в сборе (щит, корзина с кольцом, сетка, опора),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</si>
  <si>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207</t>
  </si>
  <si>
    <t>[Расходы на закупки товаров, работ, услуг] [Мат гимнастический,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</si>
  <si>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208</t>
  </si>
  <si>
    <t>[Расходы на закупки товаров, работ, услуг] [Мишень настенная для тренировки фехтовальщика,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</si>
  <si>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209</t>
  </si>
  <si>
    <t>[Расходы на закупки товаров, работ, услуг] [Мат  гимнастический,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[310]</t>
  </si>
  <si>
    <t>210</t>
  </si>
  <si>
    <t>[Расходы на закупки товаров, работ, услуг] [Мяч набивной (медицинбол),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</si>
  <si>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211</t>
  </si>
  <si>
    <t>[Расходы на закупки товаров, работ, услуг] [Клинки запасные,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</si>
  <si>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212</t>
  </si>
  <si>
    <t>[Расходы на закупки товаров, работ, услуг] [Спортивное оружие (шпага),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</si>
  <si>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213</t>
  </si>
  <si>
    <t>[Расходы на закупки товаров, работ, услуг] [Электронаконечники запасные, шт] [Распоряжение от 20.01.2021 №5-р "Об утверждении перечня основных средств, приобретаемых для объектов государственной собственности Московской области, финансирование которых предусмотрено мероприятием Р5.01 подпрограммы III "Подготовка спортивного резерва" государственной программы Московской области "Спорт Подмосковья", в 2021 году] [346]</t>
  </si>
  <si>
    <t>6. Расчеты (обоснования) расходов на закупки товаров, работ, услуг (345)</t>
  </si>
  <si>
    <t>138</t>
  </si>
  <si>
    <t>[Расходы на закупки товаров, работ, услуг] [Приобретение спортивной экипировки, баскетбол, шт] [345]</t>
  </si>
  <si>
    <t>139</t>
  </si>
  <si>
    <t>[Расходы на закупки товаров, работ, услуг] [Приобретение спортивной экипировки, бокс, шт] [345]</t>
  </si>
  <si>
    <t>[Расходы на закупки товаров, работ, услуг] [Приобретение спортивной экипировки, настольный теннис, шт] [346]</t>
  </si>
  <si>
    <t>141</t>
  </si>
  <si>
    <t>[Расходы на закупки товаров, работ, услуг] [Приобретение спортивной экипировки, современное пятиборье, шт] [346]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</si>
  <si>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</si>
  <si>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</si>
  <si>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</si>
  <si>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2021 год (на текущий финансовый год)</t>
  </si>
  <si>
    <t>на 2022 год (на первый год планового периода)</t>
  </si>
  <si>
    <t>на 2023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</si>
  <si>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</si>
  <si>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</si>
  <si>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</si>
  <si>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</si>
  <si>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</si>
  <si>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</si>
  <si>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</si>
  <si>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</si>
  <si>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</si>
  <si>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</si>
  <si>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</si>
  <si>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</si>
  <si>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</si>
  <si>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</si>
  <si>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</si>
  <si>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</si>
  <si>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</si>
  <si>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</si>
  <si>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Спортивная подготовка по олимпийским видам спорта Настольный теннис Этап совершенствования спортивного мастерства</t>
  </si>
  <si>
    <t>Спортивная подготовка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</si>
  <si>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</si>
  <si>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</si>
  <si>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</si>
  <si>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</si>
  <si>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</si>
  <si>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</si>
  <si>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</t>
  </si>
  <si>
    <t>Отклонения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</si>
  <si>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</si>
  <si>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</si>
  <si>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</si>
  <si>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</si>
  <si>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</si>
  <si>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Клинки запасные</t>
  </si>
  <si>
    <t>Мишень настенная для тренировки фехтовальщика</t>
  </si>
  <si>
    <t>Мяч набивной (медицинбол)</t>
  </si>
  <si>
    <t>Конструкция баскетбольного щита в сборе (щит, корзина с кольцом, сетка, опора)</t>
  </si>
  <si>
    <t>Мат гимнастический</t>
  </si>
  <si>
    <t>Электронаконечники запасные</t>
  </si>
  <si>
    <t>Спортивное оружие (шпага)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</si>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</sst>
</file>

<file path=xl/styles.xml><?xml version="1.0" encoding="utf-8"?>
<styleSheet xmlns="http://schemas.openxmlformats.org/spreadsheetml/2006/main">
  <fonts count="32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21" fillId="23" borderId="21" applyBorder="0">
      <alignment horizontal="center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0" fillId="22" borderId="20" xfId="0" applyNumberFormat="1" applyFont="1" applyFill="1" applyBorder="1" applyAlignment="1">
      <alignment horizontal="right" vertical="center" wrapText="1" indent="1"/>
    </xf>
    <xf numFmtId="4" fontId="22" fillId="24" borderId="22" xfId="0" applyNumberFormat="1" applyFont="1" applyFill="1" applyBorder="1" applyAlignment="1">
      <alignment horizontal="right" vertical="center" wrapText="1" indent="1"/>
    </xf>
    <xf numFmtId="0" fontId="8" fillId="10" borderId="8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29" fillId="31" borderId="29" xfId="0" applyFont="1" applyFill="1" applyBorder="1" applyAlignment="1">
      <alignment horizontal="left" vertical="center" wrapText="1"/>
    </xf>
    <xf numFmtId="0" fontId="30" fillId="32" borderId="30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23" fillId="25" borderId="23" xfId="0" applyFont="1" applyFill="1" applyBorder="1" applyAlignment="1">
      <alignment horizontal="righ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31" fillId="33" borderId="31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1" t="s">
        <v>0</v>
      </c>
      <c r="H1" s="11"/>
      <c r="I1" s="11"/>
      <c r="J1" s="11"/>
      <c r="K1" s="11"/>
      <c r="L1" s="11"/>
      <c r="M1" s="11"/>
    </row>
    <row r="2" spans="1:13" ht="15" customHeight="1"/>
    <row r="3" spans="1:13" ht="30" customHeight="1">
      <c r="A3" s="12" t="s">
        <v>1</v>
      </c>
      <c r="B3" s="12"/>
      <c r="C3" s="12"/>
      <c r="D3" s="12"/>
      <c r="K3" s="12" t="s">
        <v>2</v>
      </c>
      <c r="L3" s="12"/>
      <c r="M3" s="12"/>
    </row>
    <row r="4" spans="1:13" ht="30" customHeight="1">
      <c r="A4" s="13" t="s">
        <v>3</v>
      </c>
      <c r="B4" s="13"/>
      <c r="C4" s="13"/>
      <c r="D4" s="13"/>
      <c r="K4" s="13" t="s">
        <v>4</v>
      </c>
      <c r="L4" s="13"/>
      <c r="M4" s="13"/>
    </row>
    <row r="5" spans="1:13" ht="15" customHeight="1">
      <c r="A5" s="14" t="s">
        <v>5</v>
      </c>
      <c r="B5" s="14"/>
      <c r="C5" s="14"/>
      <c r="D5" s="14"/>
      <c r="K5" s="14" t="s">
        <v>6</v>
      </c>
      <c r="L5" s="14"/>
      <c r="M5" s="14"/>
    </row>
    <row r="6" spans="1:13" ht="30" customHeight="1">
      <c r="A6" s="7"/>
      <c r="B6" s="13" t="s">
        <v>7</v>
      </c>
      <c r="C6" s="13"/>
      <c r="D6" s="13"/>
      <c r="K6" s="7"/>
      <c r="L6" s="13" t="s">
        <v>8</v>
      </c>
      <c r="M6" s="13"/>
    </row>
    <row r="7" spans="1:13" ht="15" customHeight="1">
      <c r="A7" s="4" t="s">
        <v>9</v>
      </c>
      <c r="B7" s="14" t="s">
        <v>10</v>
      </c>
      <c r="C7" s="14"/>
      <c r="D7" s="14"/>
      <c r="K7" s="4" t="s">
        <v>9</v>
      </c>
      <c r="L7" s="14" t="s">
        <v>10</v>
      </c>
      <c r="M7" s="14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6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30" customHeight="1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3" t="s">
        <v>17</v>
      </c>
      <c r="I14" s="13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1" t="s">
        <v>20</v>
      </c>
      <c r="B16" s="11"/>
      <c r="C16" s="11"/>
      <c r="D16" s="11" t="s">
        <v>21</v>
      </c>
      <c r="E16" s="11"/>
      <c r="F16" s="11"/>
      <c r="G16" s="11"/>
      <c r="H16" s="11"/>
      <c r="I16" s="11"/>
      <c r="J16" s="11"/>
      <c r="K16" s="11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1" t="s">
        <v>25</v>
      </c>
      <c r="B19" s="11"/>
      <c r="C19" s="11"/>
      <c r="D19" s="11" t="s">
        <v>26</v>
      </c>
      <c r="E19" s="11"/>
      <c r="F19" s="11"/>
      <c r="G19" s="11"/>
      <c r="H19" s="11"/>
      <c r="I19" s="11"/>
      <c r="J19" s="11"/>
      <c r="K19" s="11"/>
      <c r="L19" s="2" t="s">
        <v>27</v>
      </c>
      <c r="M19" s="5" t="s">
        <v>28</v>
      </c>
    </row>
    <row r="20" spans="1:13" ht="30" customHeight="1">
      <c r="A20" s="11" t="s">
        <v>29</v>
      </c>
      <c r="B20" s="11"/>
      <c r="C20" s="11"/>
      <c r="D20" s="11" t="s">
        <v>30</v>
      </c>
      <c r="E20" s="11"/>
      <c r="F20" s="11"/>
      <c r="G20" s="11"/>
      <c r="H20" s="11"/>
      <c r="I20" s="11"/>
      <c r="J20" s="11"/>
      <c r="K20" s="11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7" t="s">
        <v>33</v>
      </c>
      <c r="C22" s="17"/>
      <c r="D22" s="17"/>
      <c r="E22" s="17"/>
      <c r="F22" s="17"/>
      <c r="G22" s="17"/>
      <c r="I22" s="17" t="s">
        <v>33</v>
      </c>
      <c r="J22" s="17"/>
      <c r="K22" s="17"/>
      <c r="L22" s="17"/>
      <c r="M22" s="17"/>
    </row>
    <row r="23" spans="1:13" ht="20.100000000000001" customHeight="1">
      <c r="B23" s="18" t="s">
        <v>34</v>
      </c>
      <c r="C23" s="18"/>
      <c r="D23" s="18"/>
      <c r="E23" s="18"/>
      <c r="F23" s="18"/>
      <c r="G23" s="18"/>
      <c r="I23" s="18" t="s">
        <v>35</v>
      </c>
      <c r="J23" s="18"/>
      <c r="K23" s="18"/>
      <c r="L23" s="18"/>
      <c r="M23" s="18"/>
    </row>
    <row r="24" spans="1:13" ht="20.100000000000001" customHeight="1">
      <c r="B24" s="18" t="s">
        <v>36</v>
      </c>
      <c r="C24" s="18"/>
      <c r="D24" s="18"/>
      <c r="E24" s="18"/>
      <c r="F24" s="18"/>
      <c r="G24" s="18"/>
      <c r="I24" s="18" t="s">
        <v>37</v>
      </c>
      <c r="J24" s="18"/>
      <c r="K24" s="18"/>
      <c r="L24" s="18"/>
      <c r="M24" s="18"/>
    </row>
    <row r="25" spans="1:13" ht="20.100000000000001" customHeight="1">
      <c r="B25" s="18" t="s">
        <v>38</v>
      </c>
      <c r="C25" s="18"/>
      <c r="D25" s="18"/>
      <c r="E25" s="18"/>
      <c r="F25" s="18"/>
      <c r="G25" s="18"/>
      <c r="I25" s="18" t="s">
        <v>39</v>
      </c>
      <c r="J25" s="18"/>
      <c r="K25" s="18"/>
      <c r="L25" s="18"/>
      <c r="M25" s="18"/>
    </row>
    <row r="26" spans="1:13" ht="20.100000000000001" customHeight="1">
      <c r="B26" s="18" t="s">
        <v>40</v>
      </c>
      <c r="C26" s="18"/>
      <c r="D26" s="18"/>
      <c r="E26" s="18"/>
      <c r="F26" s="18"/>
      <c r="G26" s="18"/>
      <c r="I26" s="18" t="s">
        <v>41</v>
      </c>
      <c r="J26" s="18"/>
      <c r="K26" s="18"/>
      <c r="L26" s="18"/>
      <c r="M26" s="18"/>
    </row>
    <row r="27" spans="1:13" ht="20.100000000000001" customHeight="1">
      <c r="B27" s="18" t="s">
        <v>42</v>
      </c>
      <c r="C27" s="18"/>
      <c r="D27" s="18"/>
      <c r="E27" s="18"/>
      <c r="F27" s="18"/>
      <c r="G27" s="18"/>
      <c r="I27" s="18" t="s">
        <v>42</v>
      </c>
      <c r="J27" s="18"/>
      <c r="K27" s="18"/>
      <c r="L27" s="18"/>
      <c r="M27" s="18"/>
    </row>
    <row r="28" spans="1:13" ht="20.100000000000001" customHeight="1">
      <c r="B28" s="19" t="s">
        <v>43</v>
      </c>
      <c r="C28" s="19"/>
      <c r="D28" s="19"/>
      <c r="E28" s="19"/>
      <c r="F28" s="19"/>
      <c r="G28" s="19"/>
      <c r="I28" s="19" t="s">
        <v>44</v>
      </c>
      <c r="J28" s="19"/>
      <c r="K28" s="19"/>
      <c r="L28" s="19"/>
      <c r="M28" s="19"/>
    </row>
  </sheetData>
  <sheetProtection password="8710" sheet="1" objects="1" scenarios="1"/>
  <mergeCells count="39">
    <mergeCell ref="B26:G26"/>
    <mergeCell ref="I26:M26"/>
    <mergeCell ref="B27:G27"/>
    <mergeCell ref="I27:M27"/>
    <mergeCell ref="B28:G28"/>
    <mergeCell ref="I28:M28"/>
    <mergeCell ref="B23:G23"/>
    <mergeCell ref="I23:M23"/>
    <mergeCell ref="B24:G24"/>
    <mergeCell ref="I24:M24"/>
    <mergeCell ref="B25:G25"/>
    <mergeCell ref="I25:M25"/>
    <mergeCell ref="A19:C19"/>
    <mergeCell ref="D19:K19"/>
    <mergeCell ref="A20:C20"/>
    <mergeCell ref="D20:K20"/>
    <mergeCell ref="B22:G22"/>
    <mergeCell ref="I22:M22"/>
    <mergeCell ref="H13:J13"/>
    <mergeCell ref="F14:G14"/>
    <mergeCell ref="H14:I14"/>
    <mergeCell ref="A16:C16"/>
    <mergeCell ref="D16:K16"/>
    <mergeCell ref="A8:D8"/>
    <mergeCell ref="K8:M8"/>
    <mergeCell ref="K9:M9"/>
    <mergeCell ref="A11:M11"/>
    <mergeCell ref="A12:M12"/>
    <mergeCell ref="A5:D5"/>
    <mergeCell ref="K5:M5"/>
    <mergeCell ref="B6:D6"/>
    <mergeCell ref="L6:M6"/>
    <mergeCell ref="B7:D7"/>
    <mergeCell ref="L7:M7"/>
    <mergeCell ref="G1:M1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&amp;K00-00921102.GDV.28977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6"/>
  <sheetViews>
    <sheetView workbookViewId="0"/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8" ht="15" customHeight="1"/>
    <row r="2" spans="1:8" ht="24.95" customHeight="1">
      <c r="A2" s="12" t="s">
        <v>45</v>
      </c>
      <c r="B2" s="12"/>
      <c r="C2" s="12"/>
      <c r="D2" s="12"/>
      <c r="E2" s="12"/>
      <c r="F2" s="12"/>
      <c r="G2" s="12"/>
      <c r="H2" s="12"/>
    </row>
    <row r="3" spans="1:8" ht="15" customHeight="1"/>
    <row r="4" spans="1:8" ht="39.950000000000003" customHeight="1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  <c r="H4" s="20"/>
    </row>
    <row r="5" spans="1:8" ht="39.950000000000003" customHeight="1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  <c r="H5" s="5" t="s">
        <v>54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24.95" customHeight="1">
      <c r="A7" s="6" t="s">
        <v>55</v>
      </c>
      <c r="B7" s="5" t="s">
        <v>56</v>
      </c>
      <c r="C7" s="5" t="s">
        <v>57</v>
      </c>
      <c r="D7" s="5" t="s">
        <v>57</v>
      </c>
      <c r="E7" s="8">
        <v>13061899.1</v>
      </c>
      <c r="F7" s="8">
        <v>0</v>
      </c>
      <c r="G7" s="8">
        <v>0</v>
      </c>
      <c r="H7" s="8" t="s">
        <v>58</v>
      </c>
    </row>
    <row r="8" spans="1:8" ht="24.95" customHeight="1">
      <c r="A8" s="6" t="s">
        <v>59</v>
      </c>
      <c r="B8" s="5" t="s">
        <v>60</v>
      </c>
      <c r="C8" s="5" t="s">
        <v>57</v>
      </c>
      <c r="D8" s="5" t="s">
        <v>61</v>
      </c>
      <c r="E8" s="8">
        <v>713683.24</v>
      </c>
      <c r="F8" s="8">
        <v>0</v>
      </c>
      <c r="G8" s="8">
        <v>0</v>
      </c>
      <c r="H8" s="8" t="s">
        <v>58</v>
      </c>
    </row>
    <row r="9" spans="1:8" ht="24.95" customHeight="1">
      <c r="A9" s="6" t="s">
        <v>59</v>
      </c>
      <c r="B9" s="5" t="s">
        <v>62</v>
      </c>
      <c r="C9" s="5" t="s">
        <v>57</v>
      </c>
      <c r="D9" s="5" t="s">
        <v>63</v>
      </c>
      <c r="E9" s="8">
        <v>12013312.859999999</v>
      </c>
      <c r="F9" s="8">
        <v>0</v>
      </c>
      <c r="G9" s="8">
        <v>0</v>
      </c>
      <c r="H9" s="8" t="s">
        <v>58</v>
      </c>
    </row>
    <row r="10" spans="1:8" ht="24.95" customHeight="1">
      <c r="A10" s="6" t="s">
        <v>59</v>
      </c>
      <c r="B10" s="5" t="s">
        <v>64</v>
      </c>
      <c r="C10" s="5" t="s">
        <v>57</v>
      </c>
      <c r="D10" s="5" t="s">
        <v>65</v>
      </c>
      <c r="E10" s="8">
        <v>334903</v>
      </c>
      <c r="F10" s="8">
        <v>0</v>
      </c>
      <c r="G10" s="8">
        <v>0</v>
      </c>
      <c r="H10" s="8" t="s">
        <v>58</v>
      </c>
    </row>
    <row r="11" spans="1:8" ht="24.95" customHeight="1">
      <c r="A11" s="6" t="s">
        <v>66</v>
      </c>
      <c r="B11" s="5" t="s">
        <v>67</v>
      </c>
      <c r="C11" s="5" t="s">
        <v>57</v>
      </c>
      <c r="D11" s="5" t="s">
        <v>57</v>
      </c>
      <c r="E11" s="8">
        <f>IF(ISNUMBER(E7),E7,0)+IF(ISNUMBER(E15),E15,0)+IF(ISNUMBER(E167),E167,0)-IF(ISNUMBER(E39),E39,0)-IF(ISNUMBER(E171),E171,0)</f>
        <v>0</v>
      </c>
      <c r="F11" s="8">
        <f>IF(ISNUMBER(F7),F7,0)+IF(ISNUMBER(F15),F15,0)+IF(ISNUMBER(F167),F167,0)-IF(ISNUMBER(F39),F39,0)-IF(ISNUMBER(F171),F171,0)</f>
        <v>0</v>
      </c>
      <c r="G11" s="8">
        <f>IF(ISNUMBER(G7),G7,0)+IF(ISNUMBER(G15),G15,0)+IF(ISNUMBER(G167),G167,0)-IF(ISNUMBER(G39),G39,0)-IF(ISNUMBER(G171),G171,0)</f>
        <v>0</v>
      </c>
      <c r="H11" s="8">
        <f>IF(ISNUMBER(H7),H7,0)+IF(ISNUMBER(H15),H15,0)+IF(ISNUMBER(H167),H167,0)-IF(ISNUMBER(H39),H39,0)-IF(ISNUMBER(H171),H171,0)</f>
        <v>0</v>
      </c>
    </row>
    <row r="12" spans="1:8" ht="24.95" customHeight="1">
      <c r="A12" s="6" t="s">
        <v>59</v>
      </c>
      <c r="B12" s="5" t="s">
        <v>68</v>
      </c>
      <c r="C12" s="5" t="s">
        <v>57</v>
      </c>
      <c r="D12" s="5" t="s">
        <v>61</v>
      </c>
      <c r="E12" s="8">
        <f>IF(ISNUMBER(E8),E8,0)+IF(ISNUMBER(E16),E16,0)+IF(ISNUMBER(E167),E167,0)-IF(ISNUMBER(E174),E174,0)-IF(ISNUMBER(E40),E40,0)</f>
        <v>0</v>
      </c>
      <c r="F12" s="8">
        <f>IF(ISNUMBER(F8),F8,0)+IF(ISNUMBER(F16),F16,0)+IF(ISNUMBER(F167),F167,0)-IF(ISNUMBER(F174),F174,0)-IF(ISNUMBER(F40),F40,0)</f>
        <v>0</v>
      </c>
      <c r="G12" s="8">
        <f>IF(ISNUMBER(G8),G8,0)+IF(ISNUMBER(G16),G16,0)+IF(ISNUMBER(G167),G167,0)-IF(ISNUMBER(G174),G174,0)-IF(ISNUMBER(G40),G40,0)</f>
        <v>0</v>
      </c>
      <c r="H12" s="8">
        <f>IF(ISNUMBER(H8),H8,0)+IF(ISNUMBER(H16),H16,0)+IF(ISNUMBER(H167),H167,0)-IF(ISNUMBER(H174),H174,0)-IF(ISNUMBER(H40),H40,0)</f>
        <v>0</v>
      </c>
    </row>
    <row r="13" spans="1:8" ht="24.95" customHeight="1">
      <c r="A13" s="6" t="s">
        <v>59</v>
      </c>
      <c r="B13" s="5" t="s">
        <v>69</v>
      </c>
      <c r="C13" s="5" t="s">
        <v>57</v>
      </c>
      <c r="D13" s="5" t="s">
        <v>63</v>
      </c>
      <c r="E13" s="8">
        <f>IF(ISNUMBER(E9),E9,0)+IF(ISNUMBER(E17),E17,0)-IF(ISNUMBER(E41),E41,0)-IF(ISNUMBER(E173),E173,0)</f>
        <v>0</v>
      </c>
      <c r="F13" s="8">
        <f>IF(ISNUMBER(F9),F9,0)+IF(ISNUMBER(F17),F17,0)-IF(ISNUMBER(F41),F41,0)-IF(ISNUMBER(F173),F173,0)</f>
        <v>0</v>
      </c>
      <c r="G13" s="8">
        <f>IF(ISNUMBER(G9),G9,0)+IF(ISNUMBER(G17),G17,0)-IF(ISNUMBER(G41),G41,0)-IF(ISNUMBER(G173),G173,0)</f>
        <v>0</v>
      </c>
      <c r="H13" s="8">
        <f>IF(ISNUMBER(H9),H9,0)+IF(ISNUMBER(H17),H17,0)-IF(ISNUMBER(H41),H41,0)-IF(ISNUMBER(H173),H173,0)</f>
        <v>0</v>
      </c>
    </row>
    <row r="14" spans="1:8" ht="24.95" customHeight="1">
      <c r="A14" s="6" t="s">
        <v>59</v>
      </c>
      <c r="B14" s="5" t="s">
        <v>70</v>
      </c>
      <c r="C14" s="5" t="s">
        <v>57</v>
      </c>
      <c r="D14" s="5" t="s">
        <v>65</v>
      </c>
      <c r="E14" s="8">
        <f>IF(ISNUMBER(E10),E10,0)+IF(ISNUMBER(E18),E18,0)-IF(ISNUMBER(E42),E42,0)-IF(ISNUMBER(E172),E172,0)</f>
        <v>0</v>
      </c>
      <c r="F14" s="8">
        <f>IF(ISNUMBER(F10),F10,0)+IF(ISNUMBER(F18),F18,0)-IF(ISNUMBER(F42),F42,0)-IF(ISNUMBER(F172),F172,0)</f>
        <v>0</v>
      </c>
      <c r="G14" s="8">
        <f>IF(ISNUMBER(G10),G10,0)+IF(ISNUMBER(G18),G18,0)-IF(ISNUMBER(G42),G42,0)-IF(ISNUMBER(G172),G172,0)</f>
        <v>0</v>
      </c>
      <c r="H14" s="8">
        <f>IF(ISNUMBER(H10),H10,0)+IF(ISNUMBER(H18),H18,0)-IF(ISNUMBER(H42),H42,0)-IF(ISNUMBER(H172),H172,0)</f>
        <v>0</v>
      </c>
    </row>
    <row r="15" spans="1:8" ht="24.95" customHeight="1">
      <c r="A15" s="6" t="s">
        <v>71</v>
      </c>
      <c r="B15" s="5" t="s">
        <v>72</v>
      </c>
      <c r="C15" s="5" t="s">
        <v>57</v>
      </c>
      <c r="D15" s="5" t="s">
        <v>57</v>
      </c>
      <c r="E15" s="8">
        <v>157588405</v>
      </c>
      <c r="F15" s="8">
        <v>175633000</v>
      </c>
      <c r="G15" s="8">
        <v>186805000</v>
      </c>
      <c r="H15" s="8">
        <v>0</v>
      </c>
    </row>
    <row r="16" spans="1:8" ht="24.95" customHeight="1">
      <c r="A16" s="6" t="s">
        <v>73</v>
      </c>
      <c r="B16" s="5" t="s">
        <v>74</v>
      </c>
      <c r="C16" s="5" t="s">
        <v>57</v>
      </c>
      <c r="D16" s="5" t="s">
        <v>61</v>
      </c>
      <c r="E16" s="8">
        <v>4828405</v>
      </c>
      <c r="F16" s="8">
        <v>0</v>
      </c>
      <c r="G16" s="8">
        <v>0</v>
      </c>
      <c r="H16" s="8">
        <v>0</v>
      </c>
    </row>
    <row r="17" spans="1:8" ht="24.95" customHeight="1">
      <c r="A17" s="6" t="s">
        <v>73</v>
      </c>
      <c r="B17" s="5" t="s">
        <v>75</v>
      </c>
      <c r="C17" s="5" t="s">
        <v>57</v>
      </c>
      <c r="D17" s="5" t="s">
        <v>63</v>
      </c>
      <c r="E17" s="8">
        <v>151205000</v>
      </c>
      <c r="F17" s="8">
        <v>175633000</v>
      </c>
      <c r="G17" s="8">
        <v>186805000</v>
      </c>
      <c r="H17" s="8">
        <v>0</v>
      </c>
    </row>
    <row r="18" spans="1:8" ht="24.95" customHeight="1">
      <c r="A18" s="6" t="s">
        <v>73</v>
      </c>
      <c r="B18" s="5" t="s">
        <v>76</v>
      </c>
      <c r="C18" s="5" t="s">
        <v>57</v>
      </c>
      <c r="D18" s="5" t="s">
        <v>65</v>
      </c>
      <c r="E18" s="8">
        <v>1555000</v>
      </c>
      <c r="F18" s="8">
        <v>0</v>
      </c>
      <c r="G18" s="8">
        <v>0</v>
      </c>
      <c r="H18" s="8">
        <v>0</v>
      </c>
    </row>
    <row r="19" spans="1:8" ht="38.1" customHeight="1">
      <c r="A19" s="6" t="s">
        <v>77</v>
      </c>
      <c r="B19" s="5" t="s">
        <v>78</v>
      </c>
      <c r="C19" s="5" t="s">
        <v>79</v>
      </c>
      <c r="D19" s="5" t="s">
        <v>57</v>
      </c>
      <c r="E19" s="8">
        <v>0</v>
      </c>
      <c r="F19" s="8">
        <v>0</v>
      </c>
      <c r="G19" s="8">
        <v>0</v>
      </c>
      <c r="H19" s="8">
        <v>0</v>
      </c>
    </row>
    <row r="20" spans="1:8" ht="24.95" customHeight="1">
      <c r="A20" s="6" t="s">
        <v>80</v>
      </c>
      <c r="B20" s="5" t="s">
        <v>78</v>
      </c>
      <c r="C20" s="5" t="s">
        <v>79</v>
      </c>
      <c r="D20" s="5" t="s">
        <v>61</v>
      </c>
      <c r="E20" s="8">
        <v>0</v>
      </c>
      <c r="F20" s="8">
        <v>0</v>
      </c>
      <c r="G20" s="8">
        <v>0</v>
      </c>
      <c r="H20" s="8">
        <v>0</v>
      </c>
    </row>
    <row r="21" spans="1:8" ht="50.1" customHeight="1">
      <c r="A21" s="6" t="s">
        <v>81</v>
      </c>
      <c r="B21" s="5" t="s">
        <v>82</v>
      </c>
      <c r="C21" s="5" t="s">
        <v>83</v>
      </c>
      <c r="D21" s="5" t="s">
        <v>57</v>
      </c>
      <c r="E21" s="8">
        <v>156033405</v>
      </c>
      <c r="F21" s="8">
        <v>175633000</v>
      </c>
      <c r="G21" s="8">
        <v>186805000</v>
      </c>
      <c r="H21" s="8">
        <v>0</v>
      </c>
    </row>
    <row r="22" spans="1:8" ht="63" customHeight="1">
      <c r="A22" s="6" t="s">
        <v>84</v>
      </c>
      <c r="B22" s="5" t="s">
        <v>85</v>
      </c>
      <c r="C22" s="5" t="s">
        <v>83</v>
      </c>
      <c r="D22" s="5" t="s">
        <v>61</v>
      </c>
      <c r="E22" s="8">
        <v>4828405</v>
      </c>
      <c r="F22" s="8">
        <v>0</v>
      </c>
      <c r="G22" s="8">
        <v>0</v>
      </c>
      <c r="H22" s="8">
        <v>0</v>
      </c>
    </row>
    <row r="23" spans="1:8" ht="75" customHeight="1">
      <c r="A23" s="6" t="s">
        <v>86</v>
      </c>
      <c r="B23" s="5" t="s">
        <v>87</v>
      </c>
      <c r="C23" s="5" t="s">
        <v>83</v>
      </c>
      <c r="D23" s="5" t="s">
        <v>63</v>
      </c>
      <c r="E23" s="8">
        <v>151205000</v>
      </c>
      <c r="F23" s="8">
        <v>175633000</v>
      </c>
      <c r="G23" s="8">
        <v>186805000</v>
      </c>
      <c r="H23" s="8">
        <v>0</v>
      </c>
    </row>
    <row r="24" spans="1:8" ht="24.95" customHeight="1">
      <c r="A24" s="6" t="s">
        <v>88</v>
      </c>
      <c r="B24" s="5" t="s">
        <v>89</v>
      </c>
      <c r="C24" s="5" t="s">
        <v>90</v>
      </c>
      <c r="D24" s="5" t="s">
        <v>57</v>
      </c>
      <c r="E24" s="8">
        <v>0</v>
      </c>
      <c r="F24" s="8">
        <v>0</v>
      </c>
      <c r="G24" s="8">
        <v>0</v>
      </c>
      <c r="H24" s="8">
        <v>0</v>
      </c>
    </row>
    <row r="25" spans="1:8" ht="24.95" customHeight="1">
      <c r="A25" s="6" t="s">
        <v>88</v>
      </c>
      <c r="B25" s="5" t="s">
        <v>89</v>
      </c>
      <c r="C25" s="5" t="s">
        <v>90</v>
      </c>
      <c r="D25" s="5" t="s">
        <v>61</v>
      </c>
      <c r="E25" s="8">
        <v>0</v>
      </c>
      <c r="F25" s="8">
        <v>0</v>
      </c>
      <c r="G25" s="8">
        <v>0</v>
      </c>
      <c r="H25" s="8">
        <v>0</v>
      </c>
    </row>
    <row r="26" spans="1:8" ht="24.95" customHeight="1">
      <c r="A26" s="6" t="s">
        <v>91</v>
      </c>
      <c r="B26" s="5" t="s">
        <v>92</v>
      </c>
      <c r="C26" s="5" t="s">
        <v>93</v>
      </c>
      <c r="D26" s="5" t="s">
        <v>57</v>
      </c>
      <c r="E26" s="8">
        <v>1555000</v>
      </c>
      <c r="F26" s="8">
        <v>0</v>
      </c>
      <c r="G26" s="8">
        <v>0</v>
      </c>
      <c r="H26" s="8">
        <v>0</v>
      </c>
    </row>
    <row r="27" spans="1:8" ht="38.1" customHeight="1">
      <c r="A27" s="6" t="s">
        <v>94</v>
      </c>
      <c r="B27" s="5" t="s">
        <v>95</v>
      </c>
      <c r="C27" s="5" t="s">
        <v>93</v>
      </c>
      <c r="D27" s="5" t="s">
        <v>65</v>
      </c>
      <c r="E27" s="8">
        <v>1555000</v>
      </c>
      <c r="F27" s="8">
        <v>0</v>
      </c>
      <c r="G27" s="8">
        <v>0</v>
      </c>
      <c r="H27" s="8">
        <v>0</v>
      </c>
    </row>
    <row r="28" spans="1:8" ht="24.95" customHeight="1">
      <c r="A28" s="6" t="s">
        <v>96</v>
      </c>
      <c r="B28" s="5" t="s">
        <v>97</v>
      </c>
      <c r="C28" s="5" t="s">
        <v>93</v>
      </c>
      <c r="D28" s="5" t="s">
        <v>61</v>
      </c>
      <c r="E28" s="8">
        <v>0</v>
      </c>
      <c r="F28" s="8">
        <v>0</v>
      </c>
      <c r="G28" s="8">
        <v>0</v>
      </c>
      <c r="H28" s="8">
        <v>0</v>
      </c>
    </row>
    <row r="29" spans="1:8" ht="24.95" customHeight="1">
      <c r="A29" s="6" t="s">
        <v>98</v>
      </c>
      <c r="B29" s="5" t="s">
        <v>99</v>
      </c>
      <c r="C29" s="5" t="s">
        <v>100</v>
      </c>
      <c r="D29" s="5" t="s">
        <v>57</v>
      </c>
      <c r="E29" s="8">
        <v>0</v>
      </c>
      <c r="F29" s="8">
        <v>0</v>
      </c>
      <c r="G29" s="8">
        <v>0</v>
      </c>
      <c r="H29" s="8">
        <v>0</v>
      </c>
    </row>
    <row r="30" spans="1:8" ht="38.1" customHeight="1">
      <c r="A30" s="6" t="s">
        <v>101</v>
      </c>
      <c r="B30" s="5" t="s">
        <v>102</v>
      </c>
      <c r="C30" s="5" t="s">
        <v>100</v>
      </c>
      <c r="D30" s="5" t="s">
        <v>61</v>
      </c>
      <c r="E30" s="8">
        <v>0</v>
      </c>
      <c r="F30" s="8">
        <v>0</v>
      </c>
      <c r="G30" s="8">
        <v>0</v>
      </c>
      <c r="H30" s="8">
        <v>0</v>
      </c>
    </row>
    <row r="31" spans="1:8" ht="24.95" customHeight="1">
      <c r="A31" s="6" t="s">
        <v>103</v>
      </c>
      <c r="B31" s="5" t="s">
        <v>104</v>
      </c>
      <c r="C31" s="5" t="s">
        <v>100</v>
      </c>
      <c r="D31" s="5" t="s">
        <v>63</v>
      </c>
      <c r="E31" s="8" t="s">
        <v>58</v>
      </c>
      <c r="F31" s="8" t="s">
        <v>58</v>
      </c>
      <c r="G31" s="8" t="s">
        <v>58</v>
      </c>
      <c r="H31" s="8" t="s">
        <v>58</v>
      </c>
    </row>
    <row r="32" spans="1:8" ht="24.95" customHeight="1">
      <c r="A32" s="6" t="s">
        <v>105</v>
      </c>
      <c r="B32" s="5" t="s">
        <v>106</v>
      </c>
      <c r="C32" s="5" t="s">
        <v>107</v>
      </c>
      <c r="D32" s="5" t="s">
        <v>61</v>
      </c>
      <c r="E32" s="8">
        <v>0</v>
      </c>
      <c r="F32" s="8">
        <v>0</v>
      </c>
      <c r="G32" s="8">
        <v>0</v>
      </c>
      <c r="H32" s="8">
        <v>0</v>
      </c>
    </row>
    <row r="33" spans="1:8" ht="24.95" customHeight="1">
      <c r="A33" s="6" t="s">
        <v>108</v>
      </c>
      <c r="B33" s="5" t="s">
        <v>109</v>
      </c>
      <c r="C33" s="5" t="s">
        <v>57</v>
      </c>
      <c r="D33" s="5" t="s">
        <v>57</v>
      </c>
      <c r="E33" s="8">
        <v>0</v>
      </c>
      <c r="F33" s="8">
        <v>0</v>
      </c>
      <c r="G33" s="8">
        <v>0</v>
      </c>
      <c r="H33" s="8">
        <v>0</v>
      </c>
    </row>
    <row r="34" spans="1:8" ht="63" customHeight="1">
      <c r="A34" s="6" t="s">
        <v>110</v>
      </c>
      <c r="B34" s="5" t="s">
        <v>111</v>
      </c>
      <c r="C34" s="5" t="s">
        <v>112</v>
      </c>
      <c r="D34" s="5" t="s">
        <v>61</v>
      </c>
      <c r="E34" s="8" t="s">
        <v>58</v>
      </c>
      <c r="F34" s="8" t="s">
        <v>58</v>
      </c>
      <c r="G34" s="8" t="s">
        <v>58</v>
      </c>
      <c r="H34" s="8" t="s">
        <v>58</v>
      </c>
    </row>
    <row r="35" spans="1:8" ht="50.1" customHeight="1">
      <c r="A35" s="6" t="s">
        <v>113</v>
      </c>
      <c r="B35" s="5" t="s">
        <v>114</v>
      </c>
      <c r="C35" s="5" t="s">
        <v>112</v>
      </c>
      <c r="D35" s="5" t="s">
        <v>63</v>
      </c>
      <c r="E35" s="8">
        <v>0</v>
      </c>
      <c r="F35" s="8">
        <v>0</v>
      </c>
      <c r="G35" s="8">
        <v>0</v>
      </c>
      <c r="H35" s="8">
        <v>0</v>
      </c>
    </row>
    <row r="36" spans="1:8" ht="50.1" customHeight="1">
      <c r="A36" s="6" t="s">
        <v>113</v>
      </c>
      <c r="B36" s="5" t="s">
        <v>115</v>
      </c>
      <c r="C36" s="5" t="s">
        <v>112</v>
      </c>
      <c r="D36" s="5" t="s">
        <v>65</v>
      </c>
      <c r="E36" s="8" t="s">
        <v>58</v>
      </c>
      <c r="F36" s="8" t="s">
        <v>58</v>
      </c>
      <c r="G36" s="8" t="s">
        <v>58</v>
      </c>
      <c r="H36" s="8" t="s">
        <v>58</v>
      </c>
    </row>
    <row r="37" spans="1:8" ht="24.95" customHeight="1">
      <c r="A37" s="6" t="s">
        <v>116</v>
      </c>
      <c r="B37" s="5" t="s">
        <v>117</v>
      </c>
      <c r="C37" s="5" t="s">
        <v>118</v>
      </c>
      <c r="D37" s="5" t="s">
        <v>57</v>
      </c>
      <c r="E37" s="8" t="s">
        <v>58</v>
      </c>
      <c r="F37" s="8" t="s">
        <v>58</v>
      </c>
      <c r="G37" s="8" t="s">
        <v>58</v>
      </c>
      <c r="H37" s="8" t="s">
        <v>58</v>
      </c>
    </row>
    <row r="38" spans="1:8" ht="24.95" customHeight="1">
      <c r="A38" s="6" t="s">
        <v>119</v>
      </c>
      <c r="B38" s="5" t="s">
        <v>120</v>
      </c>
      <c r="C38" s="5" t="s">
        <v>118</v>
      </c>
      <c r="D38" s="5" t="s">
        <v>61</v>
      </c>
      <c r="E38" s="8" t="s">
        <v>58</v>
      </c>
      <c r="F38" s="8" t="s">
        <v>58</v>
      </c>
      <c r="G38" s="8" t="s">
        <v>58</v>
      </c>
      <c r="H38" s="8" t="s">
        <v>58</v>
      </c>
    </row>
    <row r="39" spans="1:8" ht="24.95" customHeight="1">
      <c r="A39" s="6" t="s">
        <v>121</v>
      </c>
      <c r="B39" s="5" t="s">
        <v>122</v>
      </c>
      <c r="C39" s="5" t="s">
        <v>57</v>
      </c>
      <c r="D39" s="5" t="s">
        <v>57</v>
      </c>
      <c r="E39" s="8">
        <v>169033491.09999999</v>
      </c>
      <c r="F39" s="8">
        <v>175633000</v>
      </c>
      <c r="G39" s="8">
        <v>186805000</v>
      </c>
      <c r="H39" s="8">
        <v>0</v>
      </c>
    </row>
    <row r="40" spans="1:8" ht="24.95" customHeight="1">
      <c r="A40" s="6" t="s">
        <v>123</v>
      </c>
      <c r="B40" s="5" t="s">
        <v>124</v>
      </c>
      <c r="C40" s="5" t="s">
        <v>57</v>
      </c>
      <c r="D40" s="5" t="s">
        <v>61</v>
      </c>
      <c r="E40" s="8">
        <v>4452088.24</v>
      </c>
      <c r="F40" s="8">
        <v>0</v>
      </c>
      <c r="G40" s="8">
        <v>0</v>
      </c>
      <c r="H40" s="8">
        <v>0</v>
      </c>
    </row>
    <row r="41" spans="1:8" ht="24.95" customHeight="1">
      <c r="A41" s="6" t="s">
        <v>123</v>
      </c>
      <c r="B41" s="5" t="s">
        <v>125</v>
      </c>
      <c r="C41" s="5" t="s">
        <v>57</v>
      </c>
      <c r="D41" s="5" t="s">
        <v>63</v>
      </c>
      <c r="E41" s="8">
        <v>163026402.86000001</v>
      </c>
      <c r="F41" s="8">
        <v>175633000</v>
      </c>
      <c r="G41" s="8">
        <v>186805000</v>
      </c>
      <c r="H41" s="8">
        <v>0</v>
      </c>
    </row>
    <row r="42" spans="1:8" ht="24.95" customHeight="1">
      <c r="A42" s="6" t="s">
        <v>123</v>
      </c>
      <c r="B42" s="5" t="s">
        <v>126</v>
      </c>
      <c r="C42" s="5" t="s">
        <v>57</v>
      </c>
      <c r="D42" s="5" t="s">
        <v>65</v>
      </c>
      <c r="E42" s="8">
        <v>1555000</v>
      </c>
      <c r="F42" s="8">
        <v>0</v>
      </c>
      <c r="G42" s="8">
        <v>0</v>
      </c>
      <c r="H42" s="8">
        <v>0</v>
      </c>
    </row>
    <row r="43" spans="1:8" ht="38.1" customHeight="1">
      <c r="A43" s="6" t="s">
        <v>127</v>
      </c>
      <c r="B43" s="5" t="s">
        <v>128</v>
      </c>
      <c r="C43" s="5" t="s">
        <v>57</v>
      </c>
      <c r="D43" s="5" t="s">
        <v>57</v>
      </c>
      <c r="E43" s="8">
        <v>99130953.150000006</v>
      </c>
      <c r="F43" s="8">
        <v>99566886</v>
      </c>
      <c r="G43" s="8">
        <v>99566886</v>
      </c>
      <c r="H43" s="8">
        <v>0</v>
      </c>
    </row>
    <row r="44" spans="1:8" ht="38.1" customHeight="1">
      <c r="A44" s="6" t="s">
        <v>129</v>
      </c>
      <c r="B44" s="5" t="s">
        <v>130</v>
      </c>
      <c r="C44" s="5" t="s">
        <v>57</v>
      </c>
      <c r="D44" s="5" t="s">
        <v>61</v>
      </c>
      <c r="E44" s="8">
        <v>1365767.15</v>
      </c>
      <c r="F44" s="8">
        <v>0</v>
      </c>
      <c r="G44" s="8">
        <v>0</v>
      </c>
      <c r="H44" s="8">
        <v>0</v>
      </c>
    </row>
    <row r="45" spans="1:8" ht="24.95" customHeight="1">
      <c r="A45" s="6" t="s">
        <v>131</v>
      </c>
      <c r="B45" s="5" t="s">
        <v>132</v>
      </c>
      <c r="C45" s="5" t="s">
        <v>57</v>
      </c>
      <c r="D45" s="5" t="s">
        <v>63</v>
      </c>
      <c r="E45" s="8">
        <v>97765186</v>
      </c>
      <c r="F45" s="8">
        <v>99566886</v>
      </c>
      <c r="G45" s="8">
        <v>99566886</v>
      </c>
      <c r="H45" s="8">
        <v>0</v>
      </c>
    </row>
    <row r="46" spans="1:8" ht="24.95" customHeight="1">
      <c r="A46" s="6" t="s">
        <v>131</v>
      </c>
      <c r="B46" s="5" t="s">
        <v>133</v>
      </c>
      <c r="C46" s="5" t="s">
        <v>57</v>
      </c>
      <c r="D46" s="5" t="s">
        <v>65</v>
      </c>
      <c r="E46" s="8">
        <v>0</v>
      </c>
      <c r="F46" s="8">
        <v>0</v>
      </c>
      <c r="G46" s="8">
        <v>0</v>
      </c>
      <c r="H46" s="8">
        <v>0</v>
      </c>
    </row>
    <row r="47" spans="1:8" ht="38.1" customHeight="1">
      <c r="A47" s="6" t="s">
        <v>134</v>
      </c>
      <c r="B47" s="5" t="s">
        <v>135</v>
      </c>
      <c r="C47" s="5" t="s">
        <v>136</v>
      </c>
      <c r="D47" s="5" t="s">
        <v>61</v>
      </c>
      <c r="E47" s="8">
        <v>1029160.64</v>
      </c>
      <c r="F47" s="8">
        <v>0</v>
      </c>
      <c r="G47" s="8">
        <v>0</v>
      </c>
      <c r="H47" s="8">
        <v>0</v>
      </c>
    </row>
    <row r="48" spans="1:8" ht="24.95" customHeight="1">
      <c r="A48" s="6" t="s">
        <v>137</v>
      </c>
      <c r="B48" s="5" t="s">
        <v>138</v>
      </c>
      <c r="C48" s="5" t="s">
        <v>136</v>
      </c>
      <c r="D48" s="5" t="s">
        <v>63</v>
      </c>
      <c r="E48" s="8">
        <v>73416502</v>
      </c>
      <c r="F48" s="8">
        <v>73416502</v>
      </c>
      <c r="G48" s="8">
        <v>73416502</v>
      </c>
      <c r="H48" s="8">
        <v>0</v>
      </c>
    </row>
    <row r="49" spans="1:8" ht="24.95" customHeight="1">
      <c r="A49" s="6" t="s">
        <v>137</v>
      </c>
      <c r="B49" s="5" t="s">
        <v>139</v>
      </c>
      <c r="C49" s="5" t="s">
        <v>136</v>
      </c>
      <c r="D49" s="5" t="s">
        <v>65</v>
      </c>
      <c r="E49" s="8">
        <v>0</v>
      </c>
      <c r="F49" s="8">
        <v>0</v>
      </c>
      <c r="G49" s="8">
        <v>0</v>
      </c>
      <c r="H49" s="8">
        <v>0</v>
      </c>
    </row>
    <row r="50" spans="1:8" ht="50.1" customHeight="1">
      <c r="A50" s="6" t="s">
        <v>140</v>
      </c>
      <c r="B50" s="5" t="s">
        <v>141</v>
      </c>
      <c r="C50" s="5" t="s">
        <v>142</v>
      </c>
      <c r="D50" s="5" t="s">
        <v>57</v>
      </c>
      <c r="E50" s="8">
        <v>42700</v>
      </c>
      <c r="F50" s="8">
        <v>18600</v>
      </c>
      <c r="G50" s="8">
        <v>18600</v>
      </c>
      <c r="H50" s="8">
        <v>0</v>
      </c>
    </row>
    <row r="51" spans="1:8" ht="63" customHeight="1">
      <c r="A51" s="6" t="s">
        <v>143</v>
      </c>
      <c r="B51" s="5" t="s">
        <v>144</v>
      </c>
      <c r="C51" s="5" t="s">
        <v>142</v>
      </c>
      <c r="D51" s="5" t="s">
        <v>61</v>
      </c>
      <c r="E51" s="8">
        <v>25800</v>
      </c>
      <c r="F51" s="8">
        <v>0</v>
      </c>
      <c r="G51" s="8">
        <v>0</v>
      </c>
      <c r="H51" s="8">
        <v>0</v>
      </c>
    </row>
    <row r="52" spans="1:8" ht="24.95" customHeight="1">
      <c r="A52" s="6" t="s">
        <v>145</v>
      </c>
      <c r="B52" s="5" t="s">
        <v>146</v>
      </c>
      <c r="C52" s="5" t="s">
        <v>142</v>
      </c>
      <c r="D52" s="5" t="s">
        <v>61</v>
      </c>
      <c r="E52" s="8">
        <v>25800</v>
      </c>
      <c r="F52" s="8">
        <v>0</v>
      </c>
      <c r="G52" s="8">
        <v>0</v>
      </c>
      <c r="H52" s="8">
        <v>0</v>
      </c>
    </row>
    <row r="53" spans="1:8" ht="24.95" customHeight="1">
      <c r="A53" s="6" t="s">
        <v>147</v>
      </c>
      <c r="B53" s="5" t="s">
        <v>148</v>
      </c>
      <c r="C53" s="5" t="s">
        <v>142</v>
      </c>
      <c r="D53" s="5" t="s">
        <v>61</v>
      </c>
      <c r="E53" s="8">
        <v>0</v>
      </c>
      <c r="F53" s="8">
        <v>0</v>
      </c>
      <c r="G53" s="8">
        <v>0</v>
      </c>
      <c r="H53" s="8">
        <v>0</v>
      </c>
    </row>
    <row r="54" spans="1:8" ht="63" customHeight="1">
      <c r="A54" s="6" t="s">
        <v>143</v>
      </c>
      <c r="B54" s="5" t="s">
        <v>149</v>
      </c>
      <c r="C54" s="5" t="s">
        <v>142</v>
      </c>
      <c r="D54" s="5" t="s">
        <v>63</v>
      </c>
      <c r="E54" s="8">
        <v>16900</v>
      </c>
      <c r="F54" s="8">
        <v>18600</v>
      </c>
      <c r="G54" s="8">
        <v>18600</v>
      </c>
      <c r="H54" s="8">
        <v>0</v>
      </c>
    </row>
    <row r="55" spans="1:8" ht="24.95" customHeight="1">
      <c r="A55" s="6" t="s">
        <v>145</v>
      </c>
      <c r="B55" s="5" t="s">
        <v>150</v>
      </c>
      <c r="C55" s="5" t="s">
        <v>142</v>
      </c>
      <c r="D55" s="5" t="s">
        <v>63</v>
      </c>
      <c r="E55" s="8">
        <v>16900</v>
      </c>
      <c r="F55" s="8">
        <v>18600</v>
      </c>
      <c r="G55" s="8">
        <v>18600</v>
      </c>
      <c r="H55" s="8">
        <v>0</v>
      </c>
    </row>
    <row r="56" spans="1:8" ht="24.95" customHeight="1">
      <c r="A56" s="6" t="s">
        <v>147</v>
      </c>
      <c r="B56" s="5" t="s">
        <v>151</v>
      </c>
      <c r="C56" s="5" t="s">
        <v>142</v>
      </c>
      <c r="D56" s="5" t="s">
        <v>63</v>
      </c>
      <c r="E56" s="8">
        <v>0</v>
      </c>
      <c r="F56" s="8">
        <v>0</v>
      </c>
      <c r="G56" s="8">
        <v>0</v>
      </c>
      <c r="H56" s="8">
        <v>0</v>
      </c>
    </row>
    <row r="57" spans="1:8" ht="63" customHeight="1">
      <c r="A57" s="6" t="s">
        <v>143</v>
      </c>
      <c r="B57" s="5" t="s">
        <v>152</v>
      </c>
      <c r="C57" s="5" t="s">
        <v>142</v>
      </c>
      <c r="D57" s="5" t="s">
        <v>65</v>
      </c>
      <c r="E57" s="8">
        <v>0</v>
      </c>
      <c r="F57" s="8">
        <v>0</v>
      </c>
      <c r="G57" s="8">
        <v>0</v>
      </c>
      <c r="H57" s="8">
        <v>0</v>
      </c>
    </row>
    <row r="58" spans="1:8" ht="24.95" customHeight="1">
      <c r="A58" s="6" t="s">
        <v>145</v>
      </c>
      <c r="B58" s="5" t="s">
        <v>153</v>
      </c>
      <c r="C58" s="5" t="s">
        <v>142</v>
      </c>
      <c r="D58" s="5" t="s">
        <v>65</v>
      </c>
      <c r="E58" s="8">
        <v>0</v>
      </c>
      <c r="F58" s="8">
        <v>0</v>
      </c>
      <c r="G58" s="8">
        <v>0</v>
      </c>
      <c r="H58" s="8">
        <v>0</v>
      </c>
    </row>
    <row r="59" spans="1:8" ht="24.95" customHeight="1">
      <c r="A59" s="6" t="s">
        <v>147</v>
      </c>
      <c r="B59" s="5" t="s">
        <v>154</v>
      </c>
      <c r="C59" s="5" t="s">
        <v>142</v>
      </c>
      <c r="D59" s="5" t="s">
        <v>65</v>
      </c>
      <c r="E59" s="8">
        <v>0</v>
      </c>
      <c r="F59" s="8">
        <v>0</v>
      </c>
      <c r="G59" s="8">
        <v>0</v>
      </c>
      <c r="H59" s="8">
        <v>0</v>
      </c>
    </row>
    <row r="60" spans="1:8" ht="50.1" customHeight="1">
      <c r="A60" s="6" t="s">
        <v>155</v>
      </c>
      <c r="B60" s="5" t="s">
        <v>156</v>
      </c>
      <c r="C60" s="5" t="s">
        <v>157</v>
      </c>
      <c r="D60" s="5" t="s">
        <v>57</v>
      </c>
      <c r="E60" s="8">
        <v>2160000</v>
      </c>
      <c r="F60" s="8">
        <v>3960000</v>
      </c>
      <c r="G60" s="8">
        <v>3960000</v>
      </c>
      <c r="H60" s="8">
        <v>0</v>
      </c>
    </row>
    <row r="61" spans="1:8" ht="63" customHeight="1">
      <c r="A61" s="6" t="s">
        <v>158</v>
      </c>
      <c r="B61" s="5" t="s">
        <v>159</v>
      </c>
      <c r="C61" s="5" t="s">
        <v>157</v>
      </c>
      <c r="D61" s="5" t="s">
        <v>61</v>
      </c>
      <c r="E61" s="8">
        <v>0</v>
      </c>
      <c r="F61" s="8">
        <v>0</v>
      </c>
      <c r="G61" s="8">
        <v>0</v>
      </c>
      <c r="H61" s="8">
        <v>0</v>
      </c>
    </row>
    <row r="62" spans="1:8" ht="24.95" customHeight="1">
      <c r="A62" s="6" t="s">
        <v>145</v>
      </c>
      <c r="B62" s="5" t="s">
        <v>160</v>
      </c>
      <c r="C62" s="5" t="s">
        <v>157</v>
      </c>
      <c r="D62" s="5" t="s">
        <v>61</v>
      </c>
      <c r="E62" s="8">
        <v>0</v>
      </c>
      <c r="F62" s="8">
        <v>0</v>
      </c>
      <c r="G62" s="8">
        <v>0</v>
      </c>
      <c r="H62" s="8">
        <v>0</v>
      </c>
    </row>
    <row r="63" spans="1:8" ht="24.95" customHeight="1">
      <c r="A63" s="6" t="s">
        <v>147</v>
      </c>
      <c r="B63" s="5" t="s">
        <v>161</v>
      </c>
      <c r="C63" s="5" t="s">
        <v>157</v>
      </c>
      <c r="D63" s="5" t="s">
        <v>61</v>
      </c>
      <c r="E63" s="8">
        <v>0</v>
      </c>
      <c r="F63" s="8">
        <v>0</v>
      </c>
      <c r="G63" s="8">
        <v>0</v>
      </c>
      <c r="H63" s="8">
        <v>0</v>
      </c>
    </row>
    <row r="64" spans="1:8" ht="63" customHeight="1">
      <c r="A64" s="6" t="s">
        <v>158</v>
      </c>
      <c r="B64" s="5" t="s">
        <v>162</v>
      </c>
      <c r="C64" s="5" t="s">
        <v>157</v>
      </c>
      <c r="D64" s="5" t="s">
        <v>63</v>
      </c>
      <c r="E64" s="8">
        <v>2160000</v>
      </c>
      <c r="F64" s="8">
        <v>3960000</v>
      </c>
      <c r="G64" s="8">
        <v>3960000</v>
      </c>
      <c r="H64" s="8">
        <v>0</v>
      </c>
    </row>
    <row r="65" spans="1:8" ht="24.95" customHeight="1">
      <c r="A65" s="6" t="s">
        <v>145</v>
      </c>
      <c r="B65" s="5" t="s">
        <v>163</v>
      </c>
      <c r="C65" s="5" t="s">
        <v>157</v>
      </c>
      <c r="D65" s="5" t="s">
        <v>63</v>
      </c>
      <c r="E65" s="8">
        <v>1620000</v>
      </c>
      <c r="F65" s="8">
        <v>3960000</v>
      </c>
      <c r="G65" s="8">
        <v>3960000</v>
      </c>
      <c r="H65" s="8">
        <v>0</v>
      </c>
    </row>
    <row r="66" spans="1:8" ht="24.95" customHeight="1">
      <c r="A66" s="6" t="s">
        <v>147</v>
      </c>
      <c r="B66" s="5" t="s">
        <v>164</v>
      </c>
      <c r="C66" s="5" t="s">
        <v>157</v>
      </c>
      <c r="D66" s="5" t="s">
        <v>63</v>
      </c>
      <c r="E66" s="8">
        <v>540000</v>
      </c>
      <c r="F66" s="8">
        <v>0</v>
      </c>
      <c r="G66" s="8">
        <v>0</v>
      </c>
      <c r="H66" s="8">
        <v>0</v>
      </c>
    </row>
    <row r="67" spans="1:8" ht="50.1" customHeight="1">
      <c r="A67" s="6" t="s">
        <v>165</v>
      </c>
      <c r="B67" s="5" t="s">
        <v>166</v>
      </c>
      <c r="C67" s="5" t="s">
        <v>157</v>
      </c>
      <c r="D67" s="5" t="s">
        <v>65</v>
      </c>
      <c r="E67" s="8">
        <v>0</v>
      </c>
      <c r="F67" s="8">
        <v>0</v>
      </c>
      <c r="G67" s="8">
        <v>0</v>
      </c>
      <c r="H67" s="8">
        <v>0</v>
      </c>
    </row>
    <row r="68" spans="1:8" ht="24.95" customHeight="1">
      <c r="A68" s="6" t="s">
        <v>145</v>
      </c>
      <c r="B68" s="5" t="s">
        <v>167</v>
      </c>
      <c r="C68" s="5" t="s">
        <v>157</v>
      </c>
      <c r="D68" s="5" t="s">
        <v>65</v>
      </c>
      <c r="E68" s="8">
        <v>0</v>
      </c>
      <c r="F68" s="8">
        <v>0</v>
      </c>
      <c r="G68" s="8">
        <v>0</v>
      </c>
      <c r="H68" s="8">
        <v>0</v>
      </c>
    </row>
    <row r="69" spans="1:8" ht="24.95" customHeight="1">
      <c r="A69" s="6" t="s">
        <v>147</v>
      </c>
      <c r="B69" s="5" t="s">
        <v>168</v>
      </c>
      <c r="C69" s="5" t="s">
        <v>157</v>
      </c>
      <c r="D69" s="5" t="s">
        <v>65</v>
      </c>
      <c r="E69" s="8">
        <v>0</v>
      </c>
      <c r="F69" s="8">
        <v>0</v>
      </c>
      <c r="G69" s="8">
        <v>0</v>
      </c>
      <c r="H69" s="8">
        <v>0</v>
      </c>
    </row>
    <row r="70" spans="1:8" ht="75" customHeight="1">
      <c r="A70" s="6" t="s">
        <v>169</v>
      </c>
      <c r="B70" s="5" t="s">
        <v>170</v>
      </c>
      <c r="C70" s="5" t="s">
        <v>171</v>
      </c>
      <c r="D70" s="5" t="s">
        <v>57</v>
      </c>
      <c r="E70" s="8">
        <v>22482590.510000002</v>
      </c>
      <c r="F70" s="8">
        <v>22171784</v>
      </c>
      <c r="G70" s="8">
        <v>22171784</v>
      </c>
      <c r="H70" s="8">
        <v>0</v>
      </c>
    </row>
    <row r="71" spans="1:8" ht="75" customHeight="1">
      <c r="A71" s="6" t="s">
        <v>172</v>
      </c>
      <c r="B71" s="5" t="s">
        <v>173</v>
      </c>
      <c r="C71" s="5" t="s">
        <v>171</v>
      </c>
      <c r="D71" s="5" t="s">
        <v>61</v>
      </c>
      <c r="E71" s="8">
        <v>310806.51</v>
      </c>
      <c r="F71" s="8">
        <v>0</v>
      </c>
      <c r="G71" s="8">
        <v>0</v>
      </c>
      <c r="H71" s="8">
        <v>0</v>
      </c>
    </row>
    <row r="72" spans="1:8" ht="24.95" customHeight="1">
      <c r="A72" s="6" t="s">
        <v>145</v>
      </c>
      <c r="B72" s="5" t="s">
        <v>174</v>
      </c>
      <c r="C72" s="5" t="s">
        <v>171</v>
      </c>
      <c r="D72" s="5" t="s">
        <v>61</v>
      </c>
      <c r="E72" s="8">
        <v>310806.51</v>
      </c>
      <c r="F72" s="8">
        <v>0</v>
      </c>
      <c r="G72" s="8">
        <v>0</v>
      </c>
      <c r="H72" s="8">
        <v>0</v>
      </c>
    </row>
    <row r="73" spans="1:8" ht="24.95" customHeight="1">
      <c r="A73" s="6" t="s">
        <v>147</v>
      </c>
      <c r="B73" s="5" t="s">
        <v>175</v>
      </c>
      <c r="C73" s="5" t="s">
        <v>171</v>
      </c>
      <c r="D73" s="5" t="s">
        <v>61</v>
      </c>
      <c r="E73" s="8">
        <v>0</v>
      </c>
      <c r="F73" s="8">
        <v>0</v>
      </c>
      <c r="G73" s="8">
        <v>0</v>
      </c>
      <c r="H73" s="8">
        <v>0</v>
      </c>
    </row>
    <row r="74" spans="1:8" ht="75" customHeight="1">
      <c r="A74" s="6" t="s">
        <v>172</v>
      </c>
      <c r="B74" s="5" t="s">
        <v>176</v>
      </c>
      <c r="C74" s="5" t="s">
        <v>171</v>
      </c>
      <c r="D74" s="5" t="s">
        <v>63</v>
      </c>
      <c r="E74" s="8">
        <v>22171784</v>
      </c>
      <c r="F74" s="8">
        <v>22171784</v>
      </c>
      <c r="G74" s="8">
        <v>22171784</v>
      </c>
      <c r="H74" s="8">
        <v>0</v>
      </c>
    </row>
    <row r="75" spans="1:8" ht="24.95" customHeight="1">
      <c r="A75" s="6" t="s">
        <v>145</v>
      </c>
      <c r="B75" s="5" t="s">
        <v>177</v>
      </c>
      <c r="C75" s="5" t="s">
        <v>171</v>
      </c>
      <c r="D75" s="5" t="s">
        <v>63</v>
      </c>
      <c r="E75" s="8">
        <v>22171784</v>
      </c>
      <c r="F75" s="8">
        <v>22171784</v>
      </c>
      <c r="G75" s="8">
        <v>22171784</v>
      </c>
      <c r="H75" s="8">
        <v>0</v>
      </c>
    </row>
    <row r="76" spans="1:8" ht="24.95" customHeight="1">
      <c r="A76" s="6" t="s">
        <v>147</v>
      </c>
      <c r="B76" s="5" t="s">
        <v>178</v>
      </c>
      <c r="C76" s="5" t="s">
        <v>171</v>
      </c>
      <c r="D76" s="5" t="s">
        <v>63</v>
      </c>
      <c r="E76" s="8">
        <v>0</v>
      </c>
      <c r="F76" s="8">
        <v>0</v>
      </c>
      <c r="G76" s="8">
        <v>0</v>
      </c>
      <c r="H76" s="8">
        <v>0</v>
      </c>
    </row>
    <row r="77" spans="1:8" ht="75" customHeight="1">
      <c r="A77" s="6" t="s">
        <v>172</v>
      </c>
      <c r="B77" s="5" t="s">
        <v>179</v>
      </c>
      <c r="C77" s="5" t="s">
        <v>171</v>
      </c>
      <c r="D77" s="5" t="s">
        <v>65</v>
      </c>
      <c r="E77" s="8">
        <v>0</v>
      </c>
      <c r="F77" s="8">
        <v>0</v>
      </c>
      <c r="G77" s="8">
        <v>0</v>
      </c>
      <c r="H77" s="8">
        <v>0</v>
      </c>
    </row>
    <row r="78" spans="1:8" ht="24.95" customHeight="1">
      <c r="A78" s="6" t="s">
        <v>145</v>
      </c>
      <c r="B78" s="5" t="s">
        <v>180</v>
      </c>
      <c r="C78" s="5" t="s">
        <v>171</v>
      </c>
      <c r="D78" s="5" t="s">
        <v>65</v>
      </c>
      <c r="E78" s="8">
        <v>0</v>
      </c>
      <c r="F78" s="8">
        <v>0</v>
      </c>
      <c r="G78" s="8">
        <v>0</v>
      </c>
      <c r="H78" s="8">
        <v>0</v>
      </c>
    </row>
    <row r="79" spans="1:8" ht="24.95" customHeight="1">
      <c r="A79" s="6" t="s">
        <v>147</v>
      </c>
      <c r="B79" s="5" t="s">
        <v>181</v>
      </c>
      <c r="C79" s="5" t="s">
        <v>171</v>
      </c>
      <c r="D79" s="5" t="s">
        <v>65</v>
      </c>
      <c r="E79" s="8">
        <v>0</v>
      </c>
      <c r="F79" s="8">
        <v>0</v>
      </c>
      <c r="G79" s="8">
        <v>0</v>
      </c>
      <c r="H79" s="8">
        <v>0</v>
      </c>
    </row>
    <row r="80" spans="1:8" ht="38.1" customHeight="1">
      <c r="A80" s="6" t="s">
        <v>182</v>
      </c>
      <c r="B80" s="5" t="s">
        <v>183</v>
      </c>
      <c r="C80" s="5" t="s">
        <v>171</v>
      </c>
      <c r="D80" s="5" t="s">
        <v>61</v>
      </c>
      <c r="E80" s="8">
        <v>310806.51</v>
      </c>
      <c r="F80" s="8">
        <v>0</v>
      </c>
      <c r="G80" s="8">
        <v>0</v>
      </c>
      <c r="H80" s="8">
        <v>0</v>
      </c>
    </row>
    <row r="81" spans="1:8" ht="24.95" customHeight="1">
      <c r="A81" s="6" t="s">
        <v>145</v>
      </c>
      <c r="B81" s="5" t="s">
        <v>184</v>
      </c>
      <c r="C81" s="5" t="s">
        <v>171</v>
      </c>
      <c r="D81" s="5" t="s">
        <v>61</v>
      </c>
      <c r="E81" s="8">
        <v>310806.51</v>
      </c>
      <c r="F81" s="8">
        <v>0</v>
      </c>
      <c r="G81" s="8">
        <v>0</v>
      </c>
      <c r="H81" s="8">
        <v>0</v>
      </c>
    </row>
    <row r="82" spans="1:8" ht="24.95" customHeight="1">
      <c r="A82" s="6" t="s">
        <v>147</v>
      </c>
      <c r="B82" s="5" t="s">
        <v>185</v>
      </c>
      <c r="C82" s="5" t="s">
        <v>171</v>
      </c>
      <c r="D82" s="5" t="s">
        <v>61</v>
      </c>
      <c r="E82" s="8">
        <v>0</v>
      </c>
      <c r="F82" s="8">
        <v>0</v>
      </c>
      <c r="G82" s="8">
        <v>0</v>
      </c>
      <c r="H82" s="8">
        <v>0</v>
      </c>
    </row>
    <row r="83" spans="1:8" ht="24.95" customHeight="1">
      <c r="A83" s="6" t="s">
        <v>186</v>
      </c>
      <c r="B83" s="5" t="s">
        <v>187</v>
      </c>
      <c r="C83" s="5" t="s">
        <v>171</v>
      </c>
      <c r="D83" s="5" t="s">
        <v>63</v>
      </c>
      <c r="E83" s="8">
        <v>22171784</v>
      </c>
      <c r="F83" s="8">
        <v>22171784</v>
      </c>
      <c r="G83" s="8">
        <v>22171784</v>
      </c>
      <c r="H83" s="8">
        <v>0</v>
      </c>
    </row>
    <row r="84" spans="1:8" ht="24.95" customHeight="1">
      <c r="A84" s="6" t="s">
        <v>145</v>
      </c>
      <c r="B84" s="5" t="s">
        <v>188</v>
      </c>
      <c r="C84" s="5" t="s">
        <v>171</v>
      </c>
      <c r="D84" s="5" t="s">
        <v>63</v>
      </c>
      <c r="E84" s="8">
        <v>22171784</v>
      </c>
      <c r="F84" s="8">
        <v>22171784</v>
      </c>
      <c r="G84" s="8">
        <v>22171784</v>
      </c>
      <c r="H84" s="8">
        <v>0</v>
      </c>
    </row>
    <row r="85" spans="1:8" ht="24.95" customHeight="1">
      <c r="A85" s="6" t="s">
        <v>147</v>
      </c>
      <c r="B85" s="5" t="s">
        <v>189</v>
      </c>
      <c r="C85" s="5" t="s">
        <v>171</v>
      </c>
      <c r="D85" s="5" t="s">
        <v>63</v>
      </c>
      <c r="E85" s="8">
        <v>0</v>
      </c>
      <c r="F85" s="8">
        <v>0</v>
      </c>
      <c r="G85" s="8">
        <v>0</v>
      </c>
      <c r="H85" s="8">
        <v>0</v>
      </c>
    </row>
    <row r="86" spans="1:8" ht="24.95" customHeight="1">
      <c r="A86" s="6" t="s">
        <v>186</v>
      </c>
      <c r="B86" s="5" t="s">
        <v>190</v>
      </c>
      <c r="C86" s="5" t="s">
        <v>171</v>
      </c>
      <c r="D86" s="5" t="s">
        <v>65</v>
      </c>
      <c r="E86" s="8">
        <v>0</v>
      </c>
      <c r="F86" s="8">
        <v>0</v>
      </c>
      <c r="G86" s="8">
        <v>0</v>
      </c>
      <c r="H86" s="8">
        <v>0</v>
      </c>
    </row>
    <row r="87" spans="1:8" ht="24.95" customHeight="1">
      <c r="A87" s="6" t="s">
        <v>145</v>
      </c>
      <c r="B87" s="5" t="s">
        <v>191</v>
      </c>
      <c r="C87" s="5" t="s">
        <v>171</v>
      </c>
      <c r="D87" s="5" t="s">
        <v>65</v>
      </c>
      <c r="E87" s="8">
        <v>0</v>
      </c>
      <c r="F87" s="8">
        <v>0</v>
      </c>
      <c r="G87" s="8">
        <v>0</v>
      </c>
      <c r="H87" s="8">
        <v>0</v>
      </c>
    </row>
    <row r="88" spans="1:8" ht="24.95" customHeight="1">
      <c r="A88" s="6" t="s">
        <v>147</v>
      </c>
      <c r="B88" s="5" t="s">
        <v>192</v>
      </c>
      <c r="C88" s="5" t="s">
        <v>171</v>
      </c>
      <c r="D88" s="5" t="s">
        <v>65</v>
      </c>
      <c r="E88" s="8">
        <v>0</v>
      </c>
      <c r="F88" s="8">
        <v>0</v>
      </c>
      <c r="G88" s="8">
        <v>0</v>
      </c>
      <c r="H88" s="8">
        <v>0</v>
      </c>
    </row>
    <row r="89" spans="1:8" ht="38.1" customHeight="1">
      <c r="A89" s="6" t="s">
        <v>193</v>
      </c>
      <c r="B89" s="5" t="s">
        <v>194</v>
      </c>
      <c r="C89" s="5" t="s">
        <v>171</v>
      </c>
      <c r="D89" s="5" t="s">
        <v>61</v>
      </c>
      <c r="E89" s="8">
        <v>0</v>
      </c>
      <c r="F89" s="8">
        <v>0</v>
      </c>
      <c r="G89" s="8">
        <v>0</v>
      </c>
      <c r="H89" s="8">
        <v>0</v>
      </c>
    </row>
    <row r="90" spans="1:8" ht="24.95" customHeight="1">
      <c r="A90" s="6" t="s">
        <v>145</v>
      </c>
      <c r="B90" s="5" t="s">
        <v>195</v>
      </c>
      <c r="C90" s="5" t="s">
        <v>171</v>
      </c>
      <c r="D90" s="5" t="s">
        <v>61</v>
      </c>
      <c r="E90" s="8">
        <v>0</v>
      </c>
      <c r="F90" s="8">
        <v>0</v>
      </c>
      <c r="G90" s="8">
        <v>0</v>
      </c>
      <c r="H90" s="8">
        <v>0</v>
      </c>
    </row>
    <row r="91" spans="1:8" ht="24.95" customHeight="1">
      <c r="A91" s="6" t="s">
        <v>147</v>
      </c>
      <c r="B91" s="5" t="s">
        <v>196</v>
      </c>
      <c r="C91" s="5" t="s">
        <v>171</v>
      </c>
      <c r="D91" s="5" t="s">
        <v>61</v>
      </c>
      <c r="E91" s="8">
        <v>0</v>
      </c>
      <c r="F91" s="8">
        <v>0</v>
      </c>
      <c r="G91" s="8">
        <v>0</v>
      </c>
      <c r="H91" s="8">
        <v>0</v>
      </c>
    </row>
    <row r="92" spans="1:8" ht="24.95" customHeight="1">
      <c r="A92" s="6" t="s">
        <v>197</v>
      </c>
      <c r="B92" s="5" t="s">
        <v>198</v>
      </c>
      <c r="C92" s="5" t="s">
        <v>171</v>
      </c>
      <c r="D92" s="5" t="s">
        <v>63</v>
      </c>
      <c r="E92" s="8">
        <v>0</v>
      </c>
      <c r="F92" s="8">
        <v>0</v>
      </c>
      <c r="G92" s="8">
        <v>0</v>
      </c>
      <c r="H92" s="8">
        <v>0</v>
      </c>
    </row>
    <row r="93" spans="1:8" ht="24.95" customHeight="1">
      <c r="A93" s="6" t="s">
        <v>145</v>
      </c>
      <c r="B93" s="5" t="s">
        <v>199</v>
      </c>
      <c r="C93" s="5" t="s">
        <v>171</v>
      </c>
      <c r="D93" s="5" t="s">
        <v>63</v>
      </c>
      <c r="E93" s="8">
        <v>0</v>
      </c>
      <c r="F93" s="8">
        <v>0</v>
      </c>
      <c r="G93" s="8">
        <v>0</v>
      </c>
      <c r="H93" s="8">
        <v>0</v>
      </c>
    </row>
    <row r="94" spans="1:8" ht="24.95" customHeight="1">
      <c r="A94" s="6" t="s">
        <v>147</v>
      </c>
      <c r="B94" s="5" t="s">
        <v>200</v>
      </c>
      <c r="C94" s="5" t="s">
        <v>171</v>
      </c>
      <c r="D94" s="5" t="s">
        <v>63</v>
      </c>
      <c r="E94" s="8">
        <v>0</v>
      </c>
      <c r="F94" s="8">
        <v>0</v>
      </c>
      <c r="G94" s="8">
        <v>0</v>
      </c>
      <c r="H94" s="8">
        <v>0</v>
      </c>
    </row>
    <row r="95" spans="1:8" ht="24.95" customHeight="1">
      <c r="A95" s="6" t="s">
        <v>197</v>
      </c>
      <c r="B95" s="5" t="s">
        <v>201</v>
      </c>
      <c r="C95" s="5" t="s">
        <v>171</v>
      </c>
      <c r="D95" s="5" t="s">
        <v>65</v>
      </c>
      <c r="E95" s="8">
        <v>0</v>
      </c>
      <c r="F95" s="8">
        <v>0</v>
      </c>
      <c r="G95" s="8">
        <v>0</v>
      </c>
      <c r="H95" s="8">
        <v>0</v>
      </c>
    </row>
    <row r="96" spans="1:8" ht="24.95" customHeight="1">
      <c r="A96" s="6" t="s">
        <v>145</v>
      </c>
      <c r="B96" s="5" t="s">
        <v>202</v>
      </c>
      <c r="C96" s="5" t="s">
        <v>171</v>
      </c>
      <c r="D96" s="5" t="s">
        <v>65</v>
      </c>
      <c r="E96" s="8">
        <v>0</v>
      </c>
      <c r="F96" s="8">
        <v>0</v>
      </c>
      <c r="G96" s="8">
        <v>0</v>
      </c>
      <c r="H96" s="8">
        <v>0</v>
      </c>
    </row>
    <row r="97" spans="1:8" ht="24.95" customHeight="1">
      <c r="A97" s="6" t="s">
        <v>147</v>
      </c>
      <c r="B97" s="5" t="s">
        <v>203</v>
      </c>
      <c r="C97" s="5" t="s">
        <v>171</v>
      </c>
      <c r="D97" s="5" t="s">
        <v>65</v>
      </c>
      <c r="E97" s="8">
        <v>0</v>
      </c>
      <c r="F97" s="8">
        <v>0</v>
      </c>
      <c r="G97" s="8">
        <v>0</v>
      </c>
      <c r="H97" s="8">
        <v>0</v>
      </c>
    </row>
    <row r="98" spans="1:8" ht="24.95" customHeight="1">
      <c r="A98" s="6" t="s">
        <v>204</v>
      </c>
      <c r="B98" s="5" t="s">
        <v>205</v>
      </c>
      <c r="C98" s="5" t="s">
        <v>206</v>
      </c>
      <c r="D98" s="5" t="s">
        <v>57</v>
      </c>
      <c r="E98" s="8">
        <v>0</v>
      </c>
      <c r="F98" s="8">
        <v>0</v>
      </c>
      <c r="G98" s="8">
        <v>0</v>
      </c>
      <c r="H98" s="8">
        <v>0</v>
      </c>
    </row>
    <row r="99" spans="1:8" ht="63" customHeight="1">
      <c r="A99" s="6" t="s">
        <v>207</v>
      </c>
      <c r="B99" s="5" t="s">
        <v>208</v>
      </c>
      <c r="C99" s="5" t="s">
        <v>209</v>
      </c>
      <c r="D99" s="5" t="s">
        <v>57</v>
      </c>
      <c r="E99" s="8">
        <v>0</v>
      </c>
      <c r="F99" s="8">
        <v>0</v>
      </c>
      <c r="G99" s="8">
        <v>0</v>
      </c>
      <c r="H99" s="8">
        <v>0</v>
      </c>
    </row>
    <row r="100" spans="1:8" ht="63" customHeight="1">
      <c r="A100" s="6" t="s">
        <v>210</v>
      </c>
      <c r="B100" s="5" t="s">
        <v>211</v>
      </c>
      <c r="C100" s="5" t="s">
        <v>212</v>
      </c>
      <c r="D100" s="5" t="s">
        <v>61</v>
      </c>
      <c r="E100" s="8">
        <v>0</v>
      </c>
      <c r="F100" s="8">
        <v>0</v>
      </c>
      <c r="G100" s="8">
        <v>0</v>
      </c>
      <c r="H100" s="8">
        <v>0</v>
      </c>
    </row>
    <row r="101" spans="1:8" ht="63" customHeight="1">
      <c r="A101" s="6" t="s">
        <v>210</v>
      </c>
      <c r="B101" s="5" t="s">
        <v>213</v>
      </c>
      <c r="C101" s="5" t="s">
        <v>212</v>
      </c>
      <c r="D101" s="5" t="s">
        <v>63</v>
      </c>
      <c r="E101" s="8">
        <v>0</v>
      </c>
      <c r="F101" s="8">
        <v>0</v>
      </c>
      <c r="G101" s="8">
        <v>0</v>
      </c>
      <c r="H101" s="8">
        <v>0</v>
      </c>
    </row>
    <row r="102" spans="1:8" ht="50.1" customHeight="1">
      <c r="A102" s="6" t="s">
        <v>214</v>
      </c>
      <c r="B102" s="5" t="s">
        <v>215</v>
      </c>
      <c r="C102" s="5" t="s">
        <v>216</v>
      </c>
      <c r="D102" s="5" t="s">
        <v>61</v>
      </c>
      <c r="E102" s="8">
        <v>0</v>
      </c>
      <c r="F102" s="8">
        <v>0</v>
      </c>
      <c r="G102" s="8">
        <v>0</v>
      </c>
      <c r="H102" s="8">
        <v>0</v>
      </c>
    </row>
    <row r="103" spans="1:8" ht="50.1" customHeight="1">
      <c r="A103" s="6" t="s">
        <v>214</v>
      </c>
      <c r="B103" s="5" t="s">
        <v>217</v>
      </c>
      <c r="C103" s="5" t="s">
        <v>216</v>
      </c>
      <c r="D103" s="5" t="s">
        <v>63</v>
      </c>
      <c r="E103" s="8">
        <v>0</v>
      </c>
      <c r="F103" s="8">
        <v>0</v>
      </c>
      <c r="G103" s="8">
        <v>0</v>
      </c>
      <c r="H103" s="8">
        <v>0</v>
      </c>
    </row>
    <row r="104" spans="1:8" ht="99.95" customHeight="1">
      <c r="A104" s="6" t="s">
        <v>218</v>
      </c>
      <c r="B104" s="5" t="s">
        <v>219</v>
      </c>
      <c r="C104" s="5" t="s">
        <v>220</v>
      </c>
      <c r="D104" s="5" t="s">
        <v>63</v>
      </c>
      <c r="E104" s="8" t="s">
        <v>58</v>
      </c>
      <c r="F104" s="8" t="s">
        <v>58</v>
      </c>
      <c r="G104" s="8" t="s">
        <v>58</v>
      </c>
      <c r="H104" s="8" t="s">
        <v>58</v>
      </c>
    </row>
    <row r="105" spans="1:8" ht="24.95" customHeight="1">
      <c r="A105" s="6" t="s">
        <v>221</v>
      </c>
      <c r="B105" s="5" t="s">
        <v>222</v>
      </c>
      <c r="C105" s="5" t="s">
        <v>223</v>
      </c>
      <c r="D105" s="5" t="s">
        <v>57</v>
      </c>
      <c r="E105" s="8">
        <v>0</v>
      </c>
      <c r="F105" s="8">
        <v>0</v>
      </c>
      <c r="G105" s="8">
        <v>0</v>
      </c>
      <c r="H105" s="8">
        <v>0</v>
      </c>
    </row>
    <row r="106" spans="1:8" ht="24.95" customHeight="1">
      <c r="A106" s="6" t="s">
        <v>224</v>
      </c>
      <c r="B106" s="5" t="s">
        <v>225</v>
      </c>
      <c r="C106" s="5" t="s">
        <v>226</v>
      </c>
      <c r="D106" s="5" t="s">
        <v>57</v>
      </c>
      <c r="E106" s="8">
        <v>1933043.91</v>
      </c>
      <c r="F106" s="8">
        <v>1377099</v>
      </c>
      <c r="G106" s="8">
        <v>1377099</v>
      </c>
      <c r="H106" s="8">
        <v>0</v>
      </c>
    </row>
    <row r="107" spans="1:8" ht="38.1" customHeight="1">
      <c r="A107" s="6" t="s">
        <v>227</v>
      </c>
      <c r="B107" s="5" t="s">
        <v>228</v>
      </c>
      <c r="C107" s="5" t="s">
        <v>229</v>
      </c>
      <c r="D107" s="5" t="s">
        <v>61</v>
      </c>
      <c r="E107" s="8">
        <v>0</v>
      </c>
      <c r="F107" s="8">
        <v>0</v>
      </c>
      <c r="G107" s="8">
        <v>0</v>
      </c>
      <c r="H107" s="8">
        <v>0</v>
      </c>
    </row>
    <row r="108" spans="1:8" ht="24.95" customHeight="1">
      <c r="A108" s="6" t="s">
        <v>230</v>
      </c>
      <c r="B108" s="5" t="s">
        <v>231</v>
      </c>
      <c r="C108" s="5" t="s">
        <v>229</v>
      </c>
      <c r="D108" s="5" t="s">
        <v>61</v>
      </c>
      <c r="E108" s="8">
        <v>0</v>
      </c>
      <c r="F108" s="8">
        <v>0</v>
      </c>
      <c r="G108" s="8">
        <v>0</v>
      </c>
      <c r="H108" s="8">
        <v>0</v>
      </c>
    </row>
    <row r="109" spans="1:8" ht="24.95" customHeight="1">
      <c r="A109" s="6" t="s">
        <v>232</v>
      </c>
      <c r="B109" s="5" t="s">
        <v>233</v>
      </c>
      <c r="C109" s="5" t="s">
        <v>229</v>
      </c>
      <c r="D109" s="5" t="s">
        <v>61</v>
      </c>
      <c r="E109" s="8">
        <v>0</v>
      </c>
      <c r="F109" s="8">
        <v>0</v>
      </c>
      <c r="G109" s="8">
        <v>0</v>
      </c>
      <c r="H109" s="8">
        <v>0</v>
      </c>
    </row>
    <row r="110" spans="1:8" ht="38.1" customHeight="1">
      <c r="A110" s="6" t="s">
        <v>227</v>
      </c>
      <c r="B110" s="5" t="s">
        <v>234</v>
      </c>
      <c r="C110" s="5" t="s">
        <v>229</v>
      </c>
      <c r="D110" s="5" t="s">
        <v>63</v>
      </c>
      <c r="E110" s="8">
        <v>171000</v>
      </c>
      <c r="F110" s="8">
        <v>171000</v>
      </c>
      <c r="G110" s="8">
        <v>171000</v>
      </c>
      <c r="H110" s="8">
        <v>0</v>
      </c>
    </row>
    <row r="111" spans="1:8" ht="24.95" customHeight="1">
      <c r="A111" s="6" t="s">
        <v>230</v>
      </c>
      <c r="B111" s="5" t="s">
        <v>235</v>
      </c>
      <c r="C111" s="5" t="s">
        <v>229</v>
      </c>
      <c r="D111" s="5" t="s">
        <v>63</v>
      </c>
      <c r="E111" s="8">
        <v>171000</v>
      </c>
      <c r="F111" s="8">
        <v>171000</v>
      </c>
      <c r="G111" s="8">
        <v>171000</v>
      </c>
      <c r="H111" s="8">
        <v>0</v>
      </c>
    </row>
    <row r="112" spans="1:8" ht="24.95" customHeight="1">
      <c r="A112" s="6" t="s">
        <v>232</v>
      </c>
      <c r="B112" s="5" t="s">
        <v>236</v>
      </c>
      <c r="C112" s="5" t="s">
        <v>229</v>
      </c>
      <c r="D112" s="5" t="s">
        <v>63</v>
      </c>
      <c r="E112" s="8">
        <v>0</v>
      </c>
      <c r="F112" s="8">
        <v>0</v>
      </c>
      <c r="G112" s="8">
        <v>0</v>
      </c>
      <c r="H112" s="8">
        <v>0</v>
      </c>
    </row>
    <row r="113" spans="1:8" ht="38.1" customHeight="1">
      <c r="A113" s="6" t="s">
        <v>227</v>
      </c>
      <c r="B113" s="5" t="s">
        <v>237</v>
      </c>
      <c r="C113" s="5" t="s">
        <v>229</v>
      </c>
      <c r="D113" s="5" t="s">
        <v>65</v>
      </c>
      <c r="E113" s="8">
        <v>0</v>
      </c>
      <c r="F113" s="8">
        <v>0</v>
      </c>
      <c r="G113" s="8">
        <v>0</v>
      </c>
      <c r="H113" s="8">
        <v>0</v>
      </c>
    </row>
    <row r="114" spans="1:8" ht="24.95" customHeight="1">
      <c r="A114" s="6" t="s">
        <v>238</v>
      </c>
      <c r="B114" s="5" t="s">
        <v>239</v>
      </c>
      <c r="C114" s="5" t="s">
        <v>229</v>
      </c>
      <c r="D114" s="5" t="s">
        <v>65</v>
      </c>
      <c r="E114" s="8">
        <v>0</v>
      </c>
      <c r="F114" s="8">
        <v>0</v>
      </c>
      <c r="G114" s="8">
        <v>0</v>
      </c>
      <c r="H114" s="8">
        <v>0</v>
      </c>
    </row>
    <row r="115" spans="1:8" ht="24.95" customHeight="1">
      <c r="A115" s="6" t="s">
        <v>240</v>
      </c>
      <c r="B115" s="5" t="s">
        <v>241</v>
      </c>
      <c r="C115" s="5" t="s">
        <v>229</v>
      </c>
      <c r="D115" s="5" t="s">
        <v>65</v>
      </c>
      <c r="E115" s="8">
        <v>0</v>
      </c>
      <c r="F115" s="8">
        <v>0</v>
      </c>
      <c r="G115" s="8">
        <v>0</v>
      </c>
      <c r="H115" s="8">
        <v>0</v>
      </c>
    </row>
    <row r="116" spans="1:8" ht="75" customHeight="1">
      <c r="A116" s="6" t="s">
        <v>242</v>
      </c>
      <c r="B116" s="5" t="s">
        <v>243</v>
      </c>
      <c r="C116" s="5" t="s">
        <v>244</v>
      </c>
      <c r="D116" s="5" t="s">
        <v>57</v>
      </c>
      <c r="E116" s="8">
        <v>66501.86</v>
      </c>
      <c r="F116" s="8">
        <v>66099</v>
      </c>
      <c r="G116" s="8">
        <v>66099</v>
      </c>
      <c r="H116" s="8">
        <v>0</v>
      </c>
    </row>
    <row r="117" spans="1:8" ht="87.95" customHeight="1">
      <c r="A117" s="6" t="s">
        <v>245</v>
      </c>
      <c r="B117" s="5" t="s">
        <v>246</v>
      </c>
      <c r="C117" s="5" t="s">
        <v>244</v>
      </c>
      <c r="D117" s="5" t="s">
        <v>61</v>
      </c>
      <c r="E117" s="8">
        <v>0</v>
      </c>
      <c r="F117" s="8">
        <v>0</v>
      </c>
      <c r="G117" s="8">
        <v>0</v>
      </c>
      <c r="H117" s="8">
        <v>0</v>
      </c>
    </row>
    <row r="118" spans="1:8" ht="24.95" customHeight="1">
      <c r="A118" s="6" t="s">
        <v>230</v>
      </c>
      <c r="B118" s="5" t="s">
        <v>247</v>
      </c>
      <c r="C118" s="5" t="s">
        <v>244</v>
      </c>
      <c r="D118" s="5" t="s">
        <v>61</v>
      </c>
      <c r="E118" s="8">
        <v>0</v>
      </c>
      <c r="F118" s="8">
        <v>0</v>
      </c>
      <c r="G118" s="8">
        <v>0</v>
      </c>
      <c r="H118" s="8">
        <v>0</v>
      </c>
    </row>
    <row r="119" spans="1:8" ht="24.95" customHeight="1">
      <c r="A119" s="6" t="s">
        <v>232</v>
      </c>
      <c r="B119" s="5" t="s">
        <v>248</v>
      </c>
      <c r="C119" s="5" t="s">
        <v>244</v>
      </c>
      <c r="D119" s="5" t="s">
        <v>61</v>
      </c>
      <c r="E119" s="8">
        <v>0</v>
      </c>
      <c r="F119" s="8">
        <v>0</v>
      </c>
      <c r="G119" s="8">
        <v>0</v>
      </c>
      <c r="H119" s="8">
        <v>0</v>
      </c>
    </row>
    <row r="120" spans="1:8" ht="87.95" customHeight="1">
      <c r="A120" s="6" t="s">
        <v>245</v>
      </c>
      <c r="B120" s="5" t="s">
        <v>249</v>
      </c>
      <c r="C120" s="5" t="s">
        <v>244</v>
      </c>
      <c r="D120" s="5" t="s">
        <v>63</v>
      </c>
      <c r="E120" s="8">
        <v>66501.86</v>
      </c>
      <c r="F120" s="8">
        <v>66099</v>
      </c>
      <c r="G120" s="8">
        <v>66099</v>
      </c>
      <c r="H120" s="8">
        <v>0</v>
      </c>
    </row>
    <row r="121" spans="1:8" ht="24.95" customHeight="1">
      <c r="A121" s="6" t="s">
        <v>230</v>
      </c>
      <c r="B121" s="5" t="s">
        <v>250</v>
      </c>
      <c r="C121" s="5" t="s">
        <v>244</v>
      </c>
      <c r="D121" s="5" t="s">
        <v>63</v>
      </c>
      <c r="E121" s="8">
        <v>66099</v>
      </c>
      <c r="F121" s="8">
        <v>66099</v>
      </c>
      <c r="G121" s="8">
        <v>66099</v>
      </c>
      <c r="H121" s="8">
        <v>0</v>
      </c>
    </row>
    <row r="122" spans="1:8" ht="24.95" customHeight="1">
      <c r="A122" s="6" t="s">
        <v>232</v>
      </c>
      <c r="B122" s="5" t="s">
        <v>251</v>
      </c>
      <c r="C122" s="5" t="s">
        <v>244</v>
      </c>
      <c r="D122" s="5" t="s">
        <v>63</v>
      </c>
      <c r="E122" s="8">
        <v>402.86</v>
      </c>
      <c r="F122" s="8">
        <v>0</v>
      </c>
      <c r="G122" s="8">
        <v>0</v>
      </c>
      <c r="H122" s="8">
        <v>0</v>
      </c>
    </row>
    <row r="123" spans="1:8" ht="75" customHeight="1">
      <c r="A123" s="6" t="s">
        <v>252</v>
      </c>
      <c r="B123" s="5" t="s">
        <v>253</v>
      </c>
      <c r="C123" s="5" t="s">
        <v>244</v>
      </c>
      <c r="D123" s="5" t="s">
        <v>65</v>
      </c>
      <c r="E123" s="8">
        <v>0</v>
      </c>
      <c r="F123" s="8">
        <v>0</v>
      </c>
      <c r="G123" s="8">
        <v>0</v>
      </c>
      <c r="H123" s="8">
        <v>0</v>
      </c>
    </row>
    <row r="124" spans="1:8" ht="24.95" customHeight="1">
      <c r="A124" s="6" t="s">
        <v>230</v>
      </c>
      <c r="B124" s="5" t="s">
        <v>254</v>
      </c>
      <c r="C124" s="5" t="s">
        <v>244</v>
      </c>
      <c r="D124" s="5" t="s">
        <v>65</v>
      </c>
      <c r="E124" s="8">
        <v>0</v>
      </c>
      <c r="F124" s="8">
        <v>0</v>
      </c>
      <c r="G124" s="8">
        <v>0</v>
      </c>
      <c r="H124" s="8">
        <v>0</v>
      </c>
    </row>
    <row r="125" spans="1:8" ht="24.95" customHeight="1">
      <c r="A125" s="6" t="s">
        <v>232</v>
      </c>
      <c r="B125" s="5" t="s">
        <v>255</v>
      </c>
      <c r="C125" s="5" t="s">
        <v>244</v>
      </c>
      <c r="D125" s="5" t="s">
        <v>65</v>
      </c>
      <c r="E125" s="8">
        <v>0</v>
      </c>
      <c r="F125" s="8">
        <v>0</v>
      </c>
      <c r="G125" s="8">
        <v>0</v>
      </c>
      <c r="H125" s="8">
        <v>0</v>
      </c>
    </row>
    <row r="126" spans="1:8" ht="50.1" customHeight="1">
      <c r="A126" s="6" t="s">
        <v>256</v>
      </c>
      <c r="B126" s="5" t="s">
        <v>257</v>
      </c>
      <c r="C126" s="5" t="s">
        <v>258</v>
      </c>
      <c r="D126" s="5" t="s">
        <v>57</v>
      </c>
      <c r="E126" s="8">
        <v>1695542.05</v>
      </c>
      <c r="F126" s="8">
        <v>1140000</v>
      </c>
      <c r="G126" s="8">
        <v>1140000</v>
      </c>
      <c r="H126" s="8">
        <v>0</v>
      </c>
    </row>
    <row r="127" spans="1:8" ht="63" customHeight="1">
      <c r="A127" s="6" t="s">
        <v>259</v>
      </c>
      <c r="B127" s="5" t="s">
        <v>260</v>
      </c>
      <c r="C127" s="5" t="s">
        <v>258</v>
      </c>
      <c r="D127" s="5" t="s">
        <v>61</v>
      </c>
      <c r="E127" s="8">
        <v>667542.05000000005</v>
      </c>
      <c r="F127" s="8">
        <v>0</v>
      </c>
      <c r="G127" s="8">
        <v>0</v>
      </c>
      <c r="H127" s="8">
        <v>0</v>
      </c>
    </row>
    <row r="128" spans="1:8" ht="24.95" customHeight="1">
      <c r="A128" s="6" t="s">
        <v>230</v>
      </c>
      <c r="B128" s="5" t="s">
        <v>261</v>
      </c>
      <c r="C128" s="5" t="s">
        <v>258</v>
      </c>
      <c r="D128" s="5" t="s">
        <v>61</v>
      </c>
      <c r="E128" s="8">
        <v>667542.05000000005</v>
      </c>
      <c r="F128" s="8">
        <v>0</v>
      </c>
      <c r="G128" s="8">
        <v>0</v>
      </c>
      <c r="H128" s="8">
        <v>0</v>
      </c>
    </row>
    <row r="129" spans="1:8" ht="24.95" customHeight="1">
      <c r="A129" s="6" t="s">
        <v>232</v>
      </c>
      <c r="B129" s="5" t="s">
        <v>262</v>
      </c>
      <c r="C129" s="5" t="s">
        <v>258</v>
      </c>
      <c r="D129" s="5" t="s">
        <v>61</v>
      </c>
      <c r="E129" s="8">
        <v>0</v>
      </c>
      <c r="F129" s="8">
        <v>0</v>
      </c>
      <c r="G129" s="8">
        <v>0</v>
      </c>
      <c r="H129" s="8">
        <v>0</v>
      </c>
    </row>
    <row r="130" spans="1:8" ht="63" customHeight="1">
      <c r="A130" s="6" t="s">
        <v>259</v>
      </c>
      <c r="B130" s="5" t="s">
        <v>263</v>
      </c>
      <c r="C130" s="5" t="s">
        <v>258</v>
      </c>
      <c r="D130" s="5" t="s">
        <v>63</v>
      </c>
      <c r="E130" s="8">
        <v>1028000</v>
      </c>
      <c r="F130" s="8">
        <v>1140000</v>
      </c>
      <c r="G130" s="8">
        <v>1140000</v>
      </c>
      <c r="H130" s="8">
        <v>0</v>
      </c>
    </row>
    <row r="131" spans="1:8" ht="24.95" customHeight="1">
      <c r="A131" s="6" t="s">
        <v>230</v>
      </c>
      <c r="B131" s="5" t="s">
        <v>264</v>
      </c>
      <c r="C131" s="5" t="s">
        <v>258</v>
      </c>
      <c r="D131" s="5" t="s">
        <v>63</v>
      </c>
      <c r="E131" s="8">
        <v>1028000</v>
      </c>
      <c r="F131" s="8">
        <v>1140000</v>
      </c>
      <c r="G131" s="8">
        <v>1140000</v>
      </c>
      <c r="H131" s="8">
        <v>0</v>
      </c>
    </row>
    <row r="132" spans="1:8" ht="24.95" customHeight="1">
      <c r="A132" s="6" t="s">
        <v>232</v>
      </c>
      <c r="B132" s="5" t="s">
        <v>265</v>
      </c>
      <c r="C132" s="5" t="s">
        <v>258</v>
      </c>
      <c r="D132" s="5" t="s">
        <v>63</v>
      </c>
      <c r="E132" s="8">
        <v>0</v>
      </c>
      <c r="F132" s="8">
        <v>0</v>
      </c>
      <c r="G132" s="8">
        <v>0</v>
      </c>
      <c r="H132" s="8">
        <v>0</v>
      </c>
    </row>
    <row r="133" spans="1:8" ht="50.1" customHeight="1">
      <c r="A133" s="6" t="s">
        <v>266</v>
      </c>
      <c r="B133" s="5" t="s">
        <v>267</v>
      </c>
      <c r="C133" s="5" t="s">
        <v>107</v>
      </c>
      <c r="D133" s="5" t="s">
        <v>107</v>
      </c>
      <c r="E133" s="8">
        <v>0</v>
      </c>
      <c r="F133" s="8">
        <v>0</v>
      </c>
      <c r="G133" s="8">
        <v>0</v>
      </c>
      <c r="H133" s="8">
        <v>0</v>
      </c>
    </row>
    <row r="134" spans="1:8" ht="75" customHeight="1">
      <c r="A134" s="6" t="s">
        <v>268</v>
      </c>
      <c r="B134" s="5" t="s">
        <v>269</v>
      </c>
      <c r="C134" s="5" t="s">
        <v>270</v>
      </c>
      <c r="D134" s="5" t="s">
        <v>61</v>
      </c>
      <c r="E134" s="8">
        <v>0</v>
      </c>
      <c r="F134" s="8">
        <v>0</v>
      </c>
      <c r="G134" s="8">
        <v>0</v>
      </c>
      <c r="H134" s="8">
        <v>0</v>
      </c>
    </row>
    <row r="135" spans="1:8" ht="75" customHeight="1">
      <c r="A135" s="6" t="s">
        <v>268</v>
      </c>
      <c r="B135" s="5" t="s">
        <v>271</v>
      </c>
      <c r="C135" s="5" t="s">
        <v>270</v>
      </c>
      <c r="D135" s="5" t="s">
        <v>63</v>
      </c>
      <c r="E135" s="8">
        <v>0</v>
      </c>
      <c r="F135" s="8">
        <v>0</v>
      </c>
      <c r="G135" s="8">
        <v>0</v>
      </c>
      <c r="H135" s="8">
        <v>0</v>
      </c>
    </row>
    <row r="136" spans="1:8" ht="24.95" customHeight="1">
      <c r="A136" s="6" t="s">
        <v>272</v>
      </c>
      <c r="B136" s="5" t="s">
        <v>273</v>
      </c>
      <c r="C136" s="5" t="s">
        <v>107</v>
      </c>
      <c r="D136" s="5"/>
      <c r="E136" s="8">
        <v>67969494.040000007</v>
      </c>
      <c r="F136" s="8">
        <v>74689015</v>
      </c>
      <c r="G136" s="8">
        <v>85861015</v>
      </c>
      <c r="H136" s="8">
        <v>0</v>
      </c>
    </row>
    <row r="137" spans="1:8" ht="50.1" customHeight="1">
      <c r="A137" s="6" t="s">
        <v>274</v>
      </c>
      <c r="B137" s="5" t="s">
        <v>275</v>
      </c>
      <c r="C137" s="5" t="s">
        <v>276</v>
      </c>
      <c r="D137" s="5" t="s">
        <v>57</v>
      </c>
      <c r="E137" s="8">
        <v>0</v>
      </c>
      <c r="F137" s="8">
        <v>0</v>
      </c>
      <c r="G137" s="8">
        <v>0</v>
      </c>
      <c r="H137" s="8">
        <v>0</v>
      </c>
    </row>
    <row r="138" spans="1:8" ht="50.1" customHeight="1">
      <c r="A138" s="6" t="s">
        <v>277</v>
      </c>
      <c r="B138" s="5" t="s">
        <v>278</v>
      </c>
      <c r="C138" s="5" t="s">
        <v>276</v>
      </c>
      <c r="D138" s="5" t="s">
        <v>61</v>
      </c>
      <c r="E138" s="8">
        <v>0</v>
      </c>
      <c r="F138" s="8">
        <v>0</v>
      </c>
      <c r="G138" s="8">
        <v>0</v>
      </c>
      <c r="H138" s="8">
        <v>0</v>
      </c>
    </row>
    <row r="139" spans="1:8" ht="24.95" customHeight="1">
      <c r="A139" s="6" t="s">
        <v>230</v>
      </c>
      <c r="B139" s="5" t="s">
        <v>279</v>
      </c>
      <c r="C139" s="5" t="s">
        <v>276</v>
      </c>
      <c r="D139" s="5" t="s">
        <v>61</v>
      </c>
      <c r="E139" s="8">
        <v>0</v>
      </c>
      <c r="F139" s="8">
        <v>0</v>
      </c>
      <c r="G139" s="8">
        <v>0</v>
      </c>
      <c r="H139" s="8">
        <v>0</v>
      </c>
    </row>
    <row r="140" spans="1:8" ht="24.95" customHeight="1">
      <c r="A140" s="6" t="s">
        <v>232</v>
      </c>
      <c r="B140" s="5" t="s">
        <v>280</v>
      </c>
      <c r="C140" s="5" t="s">
        <v>276</v>
      </c>
      <c r="D140" s="5" t="s">
        <v>61</v>
      </c>
      <c r="E140" s="8">
        <v>0</v>
      </c>
      <c r="F140" s="8">
        <v>0</v>
      </c>
      <c r="G140" s="8">
        <v>0</v>
      </c>
      <c r="H140" s="8">
        <v>0</v>
      </c>
    </row>
    <row r="141" spans="1:8" ht="50.1" customHeight="1">
      <c r="A141" s="6" t="s">
        <v>277</v>
      </c>
      <c r="B141" s="5" t="s">
        <v>281</v>
      </c>
      <c r="C141" s="5" t="s">
        <v>276</v>
      </c>
      <c r="D141" s="5" t="s">
        <v>63</v>
      </c>
      <c r="E141" s="8">
        <v>0</v>
      </c>
      <c r="F141" s="8">
        <v>0</v>
      </c>
      <c r="G141" s="8">
        <v>0</v>
      </c>
      <c r="H141" s="8">
        <v>0</v>
      </c>
    </row>
    <row r="142" spans="1:8" ht="24.95" customHeight="1">
      <c r="A142" s="6" t="s">
        <v>230</v>
      </c>
      <c r="B142" s="5" t="s">
        <v>282</v>
      </c>
      <c r="C142" s="5" t="s">
        <v>276</v>
      </c>
      <c r="D142" s="5" t="s">
        <v>63</v>
      </c>
      <c r="E142" s="8">
        <v>0</v>
      </c>
      <c r="F142" s="8">
        <v>0</v>
      </c>
      <c r="G142" s="8">
        <v>0</v>
      </c>
      <c r="H142" s="8">
        <v>0</v>
      </c>
    </row>
    <row r="143" spans="1:8" ht="24.95" customHeight="1">
      <c r="A143" s="6" t="s">
        <v>232</v>
      </c>
      <c r="B143" s="5" t="s">
        <v>283</v>
      </c>
      <c r="C143" s="5" t="s">
        <v>276</v>
      </c>
      <c r="D143" s="5" t="s">
        <v>63</v>
      </c>
      <c r="E143" s="8">
        <v>0</v>
      </c>
      <c r="F143" s="8">
        <v>0</v>
      </c>
      <c r="G143" s="8">
        <v>0</v>
      </c>
      <c r="H143" s="8">
        <v>0</v>
      </c>
    </row>
    <row r="144" spans="1:8" ht="50.1" customHeight="1">
      <c r="A144" s="6" t="s">
        <v>277</v>
      </c>
      <c r="B144" s="5" t="s">
        <v>284</v>
      </c>
      <c r="C144" s="5" t="s">
        <v>276</v>
      </c>
      <c r="D144" s="5" t="s">
        <v>65</v>
      </c>
      <c r="E144" s="8">
        <v>0</v>
      </c>
      <c r="F144" s="8">
        <v>0</v>
      </c>
      <c r="G144" s="8">
        <v>0</v>
      </c>
      <c r="H144" s="8">
        <v>0</v>
      </c>
    </row>
    <row r="145" spans="1:8" ht="24.95" customHeight="1">
      <c r="A145" s="6" t="s">
        <v>230</v>
      </c>
      <c r="B145" s="5" t="s">
        <v>285</v>
      </c>
      <c r="C145" s="5" t="s">
        <v>276</v>
      </c>
      <c r="D145" s="5" t="s">
        <v>65</v>
      </c>
      <c r="E145" s="8">
        <v>0</v>
      </c>
      <c r="F145" s="8">
        <v>0</v>
      </c>
      <c r="G145" s="8">
        <v>0</v>
      </c>
      <c r="H145" s="8">
        <v>0</v>
      </c>
    </row>
    <row r="146" spans="1:8" ht="24.95" customHeight="1">
      <c r="A146" s="6" t="s">
        <v>232</v>
      </c>
      <c r="B146" s="5" t="s">
        <v>286</v>
      </c>
      <c r="C146" s="5" t="s">
        <v>276</v>
      </c>
      <c r="D146" s="5" t="s">
        <v>65</v>
      </c>
      <c r="E146" s="8">
        <v>0</v>
      </c>
      <c r="F146" s="8">
        <v>0</v>
      </c>
      <c r="G146" s="8">
        <v>0</v>
      </c>
      <c r="H146" s="8">
        <v>0</v>
      </c>
    </row>
    <row r="147" spans="1:8" ht="24.95" customHeight="1">
      <c r="A147" s="6" t="s">
        <v>287</v>
      </c>
      <c r="B147" s="5" t="s">
        <v>288</v>
      </c>
      <c r="C147" s="5" t="s">
        <v>289</v>
      </c>
      <c r="D147" s="5" t="s">
        <v>57</v>
      </c>
      <c r="E147" s="8">
        <v>67969494.040000007</v>
      </c>
      <c r="F147" s="8">
        <v>74689015</v>
      </c>
      <c r="G147" s="8">
        <v>85861015</v>
      </c>
      <c r="H147" s="8">
        <v>0</v>
      </c>
    </row>
    <row r="148" spans="1:8" ht="24.95" customHeight="1">
      <c r="A148" s="6" t="s">
        <v>290</v>
      </c>
      <c r="B148" s="5" t="s">
        <v>291</v>
      </c>
      <c r="C148" s="5" t="s">
        <v>289</v>
      </c>
      <c r="D148" s="5" t="s">
        <v>61</v>
      </c>
      <c r="E148" s="8">
        <v>2418779.04</v>
      </c>
      <c r="F148" s="8">
        <v>0</v>
      </c>
      <c r="G148" s="8">
        <v>0</v>
      </c>
      <c r="H148" s="8">
        <v>0</v>
      </c>
    </row>
    <row r="149" spans="1:8" ht="24.95" customHeight="1">
      <c r="A149" s="6" t="s">
        <v>230</v>
      </c>
      <c r="B149" s="5" t="s">
        <v>292</v>
      </c>
      <c r="C149" s="5" t="s">
        <v>289</v>
      </c>
      <c r="D149" s="5" t="s">
        <v>61</v>
      </c>
      <c r="E149" s="8">
        <v>1705095.8</v>
      </c>
      <c r="F149" s="8">
        <v>0</v>
      </c>
      <c r="G149" s="8">
        <v>0</v>
      </c>
      <c r="H149" s="8">
        <v>0</v>
      </c>
    </row>
    <row r="150" spans="1:8" ht="24.95" customHeight="1">
      <c r="A150" s="6" t="s">
        <v>232</v>
      </c>
      <c r="B150" s="5" t="s">
        <v>293</v>
      </c>
      <c r="C150" s="5" t="s">
        <v>289</v>
      </c>
      <c r="D150" s="5" t="s">
        <v>61</v>
      </c>
      <c r="E150" s="8">
        <v>713683.24</v>
      </c>
      <c r="F150" s="8">
        <v>0</v>
      </c>
      <c r="G150" s="8">
        <v>0</v>
      </c>
      <c r="H150" s="8">
        <v>0</v>
      </c>
    </row>
    <row r="151" spans="1:8" ht="24.95" customHeight="1">
      <c r="A151" s="6" t="s">
        <v>290</v>
      </c>
      <c r="B151" s="5" t="s">
        <v>294</v>
      </c>
      <c r="C151" s="5" t="s">
        <v>289</v>
      </c>
      <c r="D151" s="5" t="s">
        <v>63</v>
      </c>
      <c r="E151" s="8">
        <v>63995715</v>
      </c>
      <c r="F151" s="8">
        <v>74689015</v>
      </c>
      <c r="G151" s="8">
        <v>85861015</v>
      </c>
      <c r="H151" s="8">
        <v>0</v>
      </c>
    </row>
    <row r="152" spans="1:8" ht="24.95" customHeight="1">
      <c r="A152" s="6" t="s">
        <v>230</v>
      </c>
      <c r="B152" s="5" t="s">
        <v>295</v>
      </c>
      <c r="C152" s="5" t="s">
        <v>289</v>
      </c>
      <c r="D152" s="5" t="s">
        <v>63</v>
      </c>
      <c r="E152" s="8">
        <v>52714715</v>
      </c>
      <c r="F152" s="8">
        <v>74689015</v>
      </c>
      <c r="G152" s="8">
        <v>85861015</v>
      </c>
      <c r="H152" s="8">
        <v>0</v>
      </c>
    </row>
    <row r="153" spans="1:8" ht="24.95" customHeight="1">
      <c r="A153" s="6" t="s">
        <v>232</v>
      </c>
      <c r="B153" s="5" t="s">
        <v>296</v>
      </c>
      <c r="C153" s="5" t="s">
        <v>289</v>
      </c>
      <c r="D153" s="5" t="s">
        <v>63</v>
      </c>
      <c r="E153" s="8">
        <v>11281000</v>
      </c>
      <c r="F153" s="8">
        <v>0</v>
      </c>
      <c r="G153" s="8">
        <v>0</v>
      </c>
      <c r="H153" s="8">
        <v>0</v>
      </c>
    </row>
    <row r="154" spans="1:8" ht="24.95" customHeight="1">
      <c r="A154" s="6" t="s">
        <v>290</v>
      </c>
      <c r="B154" s="5" t="s">
        <v>297</v>
      </c>
      <c r="C154" s="5" t="s">
        <v>289</v>
      </c>
      <c r="D154" s="5" t="s">
        <v>65</v>
      </c>
      <c r="E154" s="8">
        <v>1555000</v>
      </c>
      <c r="F154" s="8">
        <v>0</v>
      </c>
      <c r="G154" s="8">
        <v>0</v>
      </c>
      <c r="H154" s="8">
        <v>0</v>
      </c>
    </row>
    <row r="155" spans="1:8" ht="24.95" customHeight="1">
      <c r="A155" s="6" t="s">
        <v>230</v>
      </c>
      <c r="B155" s="5" t="s">
        <v>298</v>
      </c>
      <c r="C155" s="5" t="s">
        <v>289</v>
      </c>
      <c r="D155" s="5" t="s">
        <v>65</v>
      </c>
      <c r="E155" s="8">
        <v>1555000</v>
      </c>
      <c r="F155" s="8">
        <v>0</v>
      </c>
      <c r="G155" s="8">
        <v>0</v>
      </c>
      <c r="H155" s="8">
        <v>0</v>
      </c>
    </row>
    <row r="156" spans="1:8" ht="24.95" customHeight="1">
      <c r="A156" s="6" t="s">
        <v>232</v>
      </c>
      <c r="B156" s="5" t="s">
        <v>299</v>
      </c>
      <c r="C156" s="5" t="s">
        <v>289</v>
      </c>
      <c r="D156" s="5" t="s">
        <v>65</v>
      </c>
      <c r="E156" s="8">
        <v>0</v>
      </c>
      <c r="F156" s="8">
        <v>0</v>
      </c>
      <c r="G156" s="8">
        <v>0</v>
      </c>
      <c r="H156" s="8">
        <v>0</v>
      </c>
    </row>
    <row r="157" spans="1:8" ht="24.95" customHeight="1">
      <c r="A157" s="6" t="s">
        <v>300</v>
      </c>
      <c r="B157" s="5" t="s">
        <v>301</v>
      </c>
      <c r="C157" s="5" t="s">
        <v>302</v>
      </c>
      <c r="D157" s="5" t="s">
        <v>57</v>
      </c>
      <c r="E157" s="8">
        <v>0</v>
      </c>
      <c r="F157" s="8">
        <v>0</v>
      </c>
      <c r="G157" s="8">
        <v>0</v>
      </c>
      <c r="H157" s="8">
        <v>0</v>
      </c>
    </row>
    <row r="158" spans="1:8" ht="24.95" customHeight="1">
      <c r="A158" s="6" t="s">
        <v>290</v>
      </c>
      <c r="B158" s="5" t="s">
        <v>303</v>
      </c>
      <c r="C158" s="5" t="s">
        <v>302</v>
      </c>
      <c r="D158" s="5" t="s">
        <v>61</v>
      </c>
      <c r="E158" s="8" t="s">
        <v>58</v>
      </c>
      <c r="F158" s="8" t="s">
        <v>58</v>
      </c>
      <c r="G158" s="8" t="s">
        <v>58</v>
      </c>
      <c r="H158" s="8" t="s">
        <v>58</v>
      </c>
    </row>
    <row r="159" spans="1:8" ht="24.95" customHeight="1">
      <c r="A159" s="6" t="s">
        <v>230</v>
      </c>
      <c r="B159" s="5" t="s">
        <v>304</v>
      </c>
      <c r="C159" s="5" t="s">
        <v>302</v>
      </c>
      <c r="D159" s="5" t="s">
        <v>61</v>
      </c>
      <c r="E159" s="8">
        <v>0</v>
      </c>
      <c r="F159" s="8">
        <v>0</v>
      </c>
      <c r="G159" s="8">
        <v>0</v>
      </c>
      <c r="H159" s="8">
        <v>0</v>
      </c>
    </row>
    <row r="160" spans="1:8" ht="24.95" customHeight="1">
      <c r="A160" s="6" t="s">
        <v>232</v>
      </c>
      <c r="B160" s="5" t="s">
        <v>305</v>
      </c>
      <c r="C160" s="5" t="s">
        <v>302</v>
      </c>
      <c r="D160" s="5" t="s">
        <v>61</v>
      </c>
      <c r="E160" s="8">
        <v>0</v>
      </c>
      <c r="F160" s="8">
        <v>0</v>
      </c>
      <c r="G160" s="8">
        <v>0</v>
      </c>
      <c r="H160" s="8">
        <v>0</v>
      </c>
    </row>
    <row r="161" spans="1:8" ht="24.95" customHeight="1">
      <c r="A161" s="6" t="s">
        <v>290</v>
      </c>
      <c r="B161" s="5" t="s">
        <v>306</v>
      </c>
      <c r="C161" s="5" t="s">
        <v>302</v>
      </c>
      <c r="D161" s="5" t="s">
        <v>63</v>
      </c>
      <c r="E161" s="8" t="s">
        <v>58</v>
      </c>
      <c r="F161" s="8" t="s">
        <v>58</v>
      </c>
      <c r="G161" s="8" t="s">
        <v>58</v>
      </c>
      <c r="H161" s="8" t="s">
        <v>58</v>
      </c>
    </row>
    <row r="162" spans="1:8" ht="24.95" customHeight="1">
      <c r="A162" s="6" t="s">
        <v>230</v>
      </c>
      <c r="B162" s="5" t="s">
        <v>307</v>
      </c>
      <c r="C162" s="5" t="s">
        <v>302</v>
      </c>
      <c r="D162" s="5" t="s">
        <v>63</v>
      </c>
      <c r="E162" s="8">
        <v>0</v>
      </c>
      <c r="F162" s="8">
        <v>0</v>
      </c>
      <c r="G162" s="8">
        <v>0</v>
      </c>
      <c r="H162" s="8">
        <v>0</v>
      </c>
    </row>
    <row r="163" spans="1:8" ht="24.95" customHeight="1">
      <c r="A163" s="6" t="s">
        <v>232</v>
      </c>
      <c r="B163" s="5" t="s">
        <v>308</v>
      </c>
      <c r="C163" s="5" t="s">
        <v>302</v>
      </c>
      <c r="D163" s="5" t="s">
        <v>63</v>
      </c>
      <c r="E163" s="8">
        <v>0</v>
      </c>
      <c r="F163" s="8">
        <v>0</v>
      </c>
      <c r="G163" s="8">
        <v>0</v>
      </c>
      <c r="H163" s="8">
        <v>0</v>
      </c>
    </row>
    <row r="164" spans="1:8" ht="24.95" customHeight="1">
      <c r="A164" s="6" t="s">
        <v>290</v>
      </c>
      <c r="B164" s="5" t="s">
        <v>309</v>
      </c>
      <c r="C164" s="5" t="s">
        <v>302</v>
      </c>
      <c r="D164" s="5" t="s">
        <v>65</v>
      </c>
      <c r="E164" s="8" t="s">
        <v>58</v>
      </c>
      <c r="F164" s="8" t="s">
        <v>58</v>
      </c>
      <c r="G164" s="8" t="s">
        <v>58</v>
      </c>
      <c r="H164" s="8" t="s">
        <v>58</v>
      </c>
    </row>
    <row r="165" spans="1:8" ht="24.95" customHeight="1">
      <c r="A165" s="6" t="s">
        <v>230</v>
      </c>
      <c r="B165" s="5" t="s">
        <v>310</v>
      </c>
      <c r="C165" s="5" t="s">
        <v>302</v>
      </c>
      <c r="D165" s="5" t="s">
        <v>65</v>
      </c>
      <c r="E165" s="8">
        <v>0</v>
      </c>
      <c r="F165" s="8">
        <v>0</v>
      </c>
      <c r="G165" s="8">
        <v>0</v>
      </c>
      <c r="H165" s="8">
        <v>0</v>
      </c>
    </row>
    <row r="166" spans="1:8" ht="24.95" customHeight="1">
      <c r="A166" s="6" t="s">
        <v>232</v>
      </c>
      <c r="B166" s="5" t="s">
        <v>311</v>
      </c>
      <c r="C166" s="5" t="s">
        <v>302</v>
      </c>
      <c r="D166" s="5" t="s">
        <v>65</v>
      </c>
      <c r="E166" s="8">
        <v>0</v>
      </c>
      <c r="F166" s="8">
        <v>0</v>
      </c>
      <c r="G166" s="8">
        <v>0</v>
      </c>
      <c r="H166" s="8">
        <v>0</v>
      </c>
    </row>
    <row r="167" spans="1:8" ht="24.95" customHeight="1">
      <c r="A167" s="6" t="s">
        <v>312</v>
      </c>
      <c r="B167" s="5" t="s">
        <v>313</v>
      </c>
      <c r="C167" s="5" t="s">
        <v>314</v>
      </c>
      <c r="D167" s="5" t="s">
        <v>61</v>
      </c>
      <c r="E167" s="8">
        <v>-1090000</v>
      </c>
      <c r="F167" s="8">
        <v>0</v>
      </c>
      <c r="G167" s="8">
        <v>0</v>
      </c>
      <c r="H167" s="8">
        <v>0</v>
      </c>
    </row>
    <row r="168" spans="1:8" ht="38.1" customHeight="1">
      <c r="A168" s="6" t="s">
        <v>315</v>
      </c>
      <c r="B168" s="5" t="s">
        <v>316</v>
      </c>
      <c r="C168" s="5" t="s">
        <v>57</v>
      </c>
      <c r="D168" s="5" t="s">
        <v>61</v>
      </c>
      <c r="E168" s="8">
        <v>-1090000</v>
      </c>
      <c r="F168" s="8">
        <v>0</v>
      </c>
      <c r="G168" s="8">
        <v>0</v>
      </c>
      <c r="H168" s="8">
        <v>0</v>
      </c>
    </row>
    <row r="169" spans="1:8" ht="24.95" customHeight="1">
      <c r="A169" s="6" t="s">
        <v>317</v>
      </c>
      <c r="B169" s="5" t="s">
        <v>318</v>
      </c>
      <c r="C169" s="5" t="s">
        <v>57</v>
      </c>
      <c r="D169" s="5" t="s">
        <v>61</v>
      </c>
      <c r="E169" s="8">
        <v>0</v>
      </c>
      <c r="F169" s="8">
        <v>0</v>
      </c>
      <c r="G169" s="8">
        <v>0</v>
      </c>
      <c r="H169" s="8">
        <v>0</v>
      </c>
    </row>
    <row r="170" spans="1:8" ht="24.95" customHeight="1">
      <c r="A170" s="6" t="s">
        <v>319</v>
      </c>
      <c r="B170" s="5" t="s">
        <v>320</v>
      </c>
      <c r="C170" s="5" t="s">
        <v>57</v>
      </c>
      <c r="D170" s="5" t="s">
        <v>61</v>
      </c>
      <c r="E170" s="8">
        <v>0</v>
      </c>
      <c r="F170" s="8">
        <v>0</v>
      </c>
      <c r="G170" s="8">
        <v>0</v>
      </c>
      <c r="H170" s="8">
        <v>0</v>
      </c>
    </row>
    <row r="171" spans="1:8" ht="24.95" customHeight="1">
      <c r="A171" s="6" t="s">
        <v>321</v>
      </c>
      <c r="B171" s="5" t="s">
        <v>322</v>
      </c>
      <c r="C171" s="5" t="s">
        <v>107</v>
      </c>
      <c r="D171" s="5" t="s">
        <v>107</v>
      </c>
      <c r="E171" s="8">
        <v>526813</v>
      </c>
      <c r="F171" s="8">
        <v>0</v>
      </c>
      <c r="G171" s="8">
        <v>0</v>
      </c>
      <c r="H171" s="8" t="s">
        <v>58</v>
      </c>
    </row>
    <row r="172" spans="1:8" ht="24.95" customHeight="1">
      <c r="A172" s="6" t="s">
        <v>323</v>
      </c>
      <c r="B172" s="5" t="s">
        <v>324</v>
      </c>
      <c r="C172" s="5" t="s">
        <v>325</v>
      </c>
      <c r="D172" s="5" t="s">
        <v>65</v>
      </c>
      <c r="E172" s="8">
        <v>334903</v>
      </c>
      <c r="F172" s="8">
        <v>0</v>
      </c>
      <c r="G172" s="8">
        <v>0</v>
      </c>
      <c r="H172" s="8" t="s">
        <v>58</v>
      </c>
    </row>
    <row r="173" spans="1:8" ht="24.95" customHeight="1">
      <c r="A173" s="6" t="s">
        <v>323</v>
      </c>
      <c r="B173" s="5" t="s">
        <v>326</v>
      </c>
      <c r="C173" s="5" t="s">
        <v>325</v>
      </c>
      <c r="D173" s="5" t="s">
        <v>63</v>
      </c>
      <c r="E173" s="8">
        <v>191910</v>
      </c>
      <c r="F173" s="8">
        <v>0</v>
      </c>
      <c r="G173" s="8">
        <v>0</v>
      </c>
      <c r="H173" s="8" t="s">
        <v>58</v>
      </c>
    </row>
    <row r="174" spans="1:8" ht="24.95" customHeight="1">
      <c r="A174" s="6" t="s">
        <v>323</v>
      </c>
      <c r="B174" s="5" t="s">
        <v>327</v>
      </c>
      <c r="C174" s="5" t="s">
        <v>325</v>
      </c>
      <c r="D174" s="5" t="s">
        <v>61</v>
      </c>
      <c r="E174" s="8">
        <v>0</v>
      </c>
      <c r="F174" s="8">
        <v>0</v>
      </c>
      <c r="G174" s="8">
        <v>0</v>
      </c>
      <c r="H174" s="8" t="s">
        <v>58</v>
      </c>
    </row>
    <row r="175" spans="1:8" ht="50.1" customHeight="1">
      <c r="A175" s="6" t="s">
        <v>328</v>
      </c>
      <c r="B175" s="5" t="s">
        <v>329</v>
      </c>
      <c r="C175" s="5" t="s">
        <v>330</v>
      </c>
      <c r="D175" s="5" t="s">
        <v>61</v>
      </c>
      <c r="E175" s="8" t="s">
        <v>58</v>
      </c>
      <c r="F175" s="8" t="s">
        <v>58</v>
      </c>
      <c r="G175" s="8" t="s">
        <v>58</v>
      </c>
      <c r="H175" s="8" t="s">
        <v>58</v>
      </c>
    </row>
    <row r="176" spans="1:8" ht="24.95" customHeight="1">
      <c r="A176" s="6" t="s">
        <v>331</v>
      </c>
      <c r="B176" s="5" t="s">
        <v>332</v>
      </c>
      <c r="C176" s="5" t="s">
        <v>333</v>
      </c>
      <c r="D176" s="5" t="s">
        <v>61</v>
      </c>
      <c r="E176" s="8" t="s">
        <v>58</v>
      </c>
      <c r="F176" s="8" t="s">
        <v>58</v>
      </c>
      <c r="G176" s="8" t="s">
        <v>58</v>
      </c>
      <c r="H176" s="8" t="s">
        <v>58</v>
      </c>
    </row>
  </sheetData>
  <sheetProtection password="8710" sheet="1" objects="1" scenarios="1"/>
  <mergeCells count="6"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&amp;K00-00921102.GDV.28977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/>
    <row r="2" spans="1:9" ht="24.95" customHeight="1">
      <c r="A2" s="12" t="s">
        <v>334</v>
      </c>
      <c r="B2" s="12"/>
      <c r="C2" s="12"/>
      <c r="D2" s="12"/>
      <c r="E2" s="12"/>
      <c r="F2" s="12"/>
      <c r="G2" s="12"/>
      <c r="H2" s="12"/>
      <c r="I2" s="12"/>
    </row>
    <row r="3" spans="1:9" ht="15" customHeight="1"/>
    <row r="4" spans="1:9" ht="24.95" customHeight="1">
      <c r="A4" s="20" t="s">
        <v>335</v>
      </c>
      <c r="B4" s="20" t="s">
        <v>46</v>
      </c>
      <c r="C4" s="20" t="s">
        <v>47</v>
      </c>
      <c r="D4" s="20" t="s">
        <v>336</v>
      </c>
      <c r="E4" s="20" t="s">
        <v>48</v>
      </c>
      <c r="F4" s="20" t="s">
        <v>50</v>
      </c>
      <c r="G4" s="20"/>
      <c r="H4" s="20"/>
      <c r="I4" s="20"/>
    </row>
    <row r="5" spans="1:9" ht="50.1" customHeight="1">
      <c r="A5" s="20"/>
      <c r="B5" s="20"/>
      <c r="C5" s="20"/>
      <c r="D5" s="20"/>
      <c r="E5" s="20"/>
      <c r="F5" s="5" t="s">
        <v>337</v>
      </c>
      <c r="G5" s="5" t="s">
        <v>338</v>
      </c>
      <c r="H5" s="5" t="s">
        <v>339</v>
      </c>
      <c r="I5" s="5" t="s">
        <v>54</v>
      </c>
    </row>
    <row r="6" spans="1:9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>
      <c r="A7" s="5" t="s">
        <v>340</v>
      </c>
      <c r="B7" s="6" t="s">
        <v>341</v>
      </c>
      <c r="C7" s="5" t="s">
        <v>342</v>
      </c>
      <c r="D7" s="5" t="s">
        <v>58</v>
      </c>
      <c r="E7" s="5"/>
      <c r="F7" s="8">
        <f>F8+F9+F10+F15+F16+F18+F21+F22+F24+F25+F27+F28</f>
        <v>67969494.040000007</v>
      </c>
      <c r="G7" s="8">
        <f>G8+G9+G10+G15+G16+G18+G21+G22+G24+G25+G27+G28</f>
        <v>74689015</v>
      </c>
      <c r="H7" s="8">
        <f>H8+H9+H10+H15+H16+H18+H21+H22+H24+H25+H27+H28</f>
        <v>85861015</v>
      </c>
      <c r="I7" s="8">
        <f>I8+I9+I10+I15+I16+I18+I21+I22+I24+I25+I27+I28</f>
        <v>0</v>
      </c>
    </row>
    <row r="8" spans="1:9" ht="31.5">
      <c r="A8" s="5" t="s">
        <v>343</v>
      </c>
      <c r="B8" s="6" t="s">
        <v>344</v>
      </c>
      <c r="C8" s="5" t="s">
        <v>345</v>
      </c>
      <c r="D8" s="5" t="s">
        <v>58</v>
      </c>
      <c r="E8" s="5"/>
      <c r="F8" s="8">
        <v>0</v>
      </c>
      <c r="G8" s="8">
        <v>0</v>
      </c>
      <c r="H8" s="8">
        <v>0</v>
      </c>
      <c r="I8" s="8">
        <v>0</v>
      </c>
    </row>
    <row r="9" spans="1:9" ht="42">
      <c r="A9" s="5" t="s">
        <v>346</v>
      </c>
      <c r="B9" s="6" t="s">
        <v>347</v>
      </c>
      <c r="C9" s="5" t="s">
        <v>348</v>
      </c>
      <c r="D9" s="5" t="s">
        <v>58</v>
      </c>
      <c r="E9" s="5"/>
      <c r="F9" s="8">
        <v>0</v>
      </c>
      <c r="G9" s="8">
        <v>0</v>
      </c>
      <c r="H9" s="8">
        <v>0</v>
      </c>
      <c r="I9" s="8">
        <v>0</v>
      </c>
    </row>
    <row r="10" spans="1:9" ht="31.5">
      <c r="A10" s="5" t="s">
        <v>349</v>
      </c>
      <c r="B10" s="6" t="s">
        <v>350</v>
      </c>
      <c r="C10" s="5" t="s">
        <v>351</v>
      </c>
      <c r="D10" s="5" t="s">
        <v>58</v>
      </c>
      <c r="E10" s="5"/>
      <c r="F10" s="8">
        <v>19273502.600000001</v>
      </c>
      <c r="G10" s="8">
        <v>0</v>
      </c>
      <c r="H10" s="8">
        <v>0</v>
      </c>
      <c r="I10" s="8">
        <v>0</v>
      </c>
    </row>
    <row r="11" spans="1:9">
      <c r="A11" s="5" t="s">
        <v>352</v>
      </c>
      <c r="B11" s="6" t="s">
        <v>353</v>
      </c>
      <c r="C11" s="5" t="s">
        <v>354</v>
      </c>
      <c r="D11" s="5" t="s">
        <v>58</v>
      </c>
      <c r="E11" s="5"/>
      <c r="F11" s="8">
        <v>19273502.600000001</v>
      </c>
      <c r="G11" s="8">
        <v>0</v>
      </c>
      <c r="H11" s="8">
        <v>0</v>
      </c>
      <c r="I11" s="8">
        <v>0</v>
      </c>
    </row>
    <row r="12" spans="1:9">
      <c r="A12" s="5" t="s">
        <v>355</v>
      </c>
      <c r="B12" s="6" t="s">
        <v>356</v>
      </c>
      <c r="C12" s="5" t="s">
        <v>357</v>
      </c>
      <c r="D12" s="5" t="s">
        <v>58</v>
      </c>
      <c r="E12" s="5"/>
      <c r="F12" s="8">
        <v>0</v>
      </c>
      <c r="G12" s="8">
        <v>0</v>
      </c>
      <c r="H12" s="8">
        <v>0</v>
      </c>
      <c r="I12" s="8">
        <v>0</v>
      </c>
    </row>
    <row r="13" spans="1:9" ht="42">
      <c r="A13" s="5" t="s">
        <v>358</v>
      </c>
      <c r="B13" s="6" t="s">
        <v>359</v>
      </c>
      <c r="C13" s="5" t="s">
        <v>360</v>
      </c>
      <c r="D13" s="5" t="s">
        <v>58</v>
      </c>
      <c r="E13" s="5"/>
      <c r="F13" s="8">
        <f>F15+F16+F18+F21+F22+F24+F25+F27+F28</f>
        <v>48695991.439999998</v>
      </c>
      <c r="G13" s="8">
        <f>G15+G16+G18+G21+G22+G24+G25+G27+G28</f>
        <v>74689015</v>
      </c>
      <c r="H13" s="8">
        <f>H15+H16+H18+H21+H22+H24+H25+H27+H28</f>
        <v>85861015</v>
      </c>
      <c r="I13" s="8">
        <f>I15+I16+I18+I21+I22+I24+I25+I27+I28</f>
        <v>0</v>
      </c>
    </row>
    <row r="14" spans="1:9" ht="31.5">
      <c r="A14" s="5" t="s">
        <v>361</v>
      </c>
      <c r="B14" s="6" t="s">
        <v>362</v>
      </c>
      <c r="C14" s="5" t="s">
        <v>363</v>
      </c>
      <c r="D14" s="5" t="s">
        <v>58</v>
      </c>
      <c r="E14" s="5"/>
      <c r="F14" s="8">
        <f>F15+F16</f>
        <v>44722212.399999999</v>
      </c>
      <c r="G14" s="8">
        <f>G15+G16</f>
        <v>74689015</v>
      </c>
      <c r="H14" s="8">
        <f>H15+H16</f>
        <v>85861015</v>
      </c>
      <c r="I14" s="8">
        <f>I15+I16</f>
        <v>0</v>
      </c>
    </row>
    <row r="15" spans="1:9">
      <c r="A15" s="5" t="s">
        <v>364</v>
      </c>
      <c r="B15" s="6" t="s">
        <v>353</v>
      </c>
      <c r="C15" s="5" t="s">
        <v>365</v>
      </c>
      <c r="D15" s="5" t="s">
        <v>58</v>
      </c>
      <c r="E15" s="5"/>
      <c r="F15" s="8">
        <v>44722212.399999999</v>
      </c>
      <c r="G15" s="8">
        <v>74689015</v>
      </c>
      <c r="H15" s="8">
        <v>85861015</v>
      </c>
      <c r="I15" s="8">
        <v>0</v>
      </c>
    </row>
    <row r="16" spans="1:9">
      <c r="A16" s="5" t="s">
        <v>366</v>
      </c>
      <c r="B16" s="6" t="s">
        <v>356</v>
      </c>
      <c r="C16" s="5" t="s">
        <v>367</v>
      </c>
      <c r="D16" s="5" t="s">
        <v>58</v>
      </c>
      <c r="E16" s="5"/>
      <c r="F16" s="8">
        <v>0</v>
      </c>
      <c r="G16" s="8">
        <v>0</v>
      </c>
      <c r="H16" s="8">
        <v>0</v>
      </c>
      <c r="I16" s="8">
        <v>0</v>
      </c>
    </row>
    <row r="17" spans="1:9" ht="31.5">
      <c r="A17" s="5" t="s">
        <v>368</v>
      </c>
      <c r="B17" s="6" t="s">
        <v>369</v>
      </c>
      <c r="C17" s="5" t="s">
        <v>370</v>
      </c>
      <c r="D17" s="5" t="s">
        <v>58</v>
      </c>
      <c r="E17" s="5"/>
      <c r="F17" s="8">
        <f>F18+F21</f>
        <v>1555000</v>
      </c>
      <c r="G17" s="8">
        <f>G18+G21</f>
        <v>0</v>
      </c>
      <c r="H17" s="8">
        <f>H18+H21</f>
        <v>0</v>
      </c>
      <c r="I17" s="8">
        <f>I18+I21</f>
        <v>0</v>
      </c>
    </row>
    <row r="18" spans="1:9">
      <c r="A18" s="5" t="s">
        <v>371</v>
      </c>
      <c r="B18" s="6" t="s">
        <v>353</v>
      </c>
      <c r="C18" s="5" t="s">
        <v>372</v>
      </c>
      <c r="D18" s="5" t="s">
        <v>58</v>
      </c>
      <c r="E18" s="5"/>
      <c r="F18" s="8">
        <v>1555000</v>
      </c>
      <c r="G18" s="8">
        <v>0</v>
      </c>
      <c r="H18" s="8">
        <v>0</v>
      </c>
      <c r="I18" s="8">
        <v>0</v>
      </c>
    </row>
    <row r="19" spans="1:9">
      <c r="A19" s="5"/>
      <c r="B19" s="6" t="s">
        <v>373</v>
      </c>
      <c r="C19" s="5" t="s">
        <v>374</v>
      </c>
      <c r="D19" s="5" t="s">
        <v>58</v>
      </c>
      <c r="E19" s="5" t="s">
        <v>375</v>
      </c>
      <c r="F19" s="8">
        <v>1555000</v>
      </c>
      <c r="G19" s="8">
        <v>0</v>
      </c>
      <c r="H19" s="8">
        <v>0</v>
      </c>
      <c r="I19" s="8">
        <v>0</v>
      </c>
    </row>
    <row r="20" spans="1:9">
      <c r="A20" s="5"/>
      <c r="B20" s="6" t="s">
        <v>373</v>
      </c>
      <c r="C20" s="5" t="s">
        <v>376</v>
      </c>
      <c r="D20" s="5" t="s">
        <v>58</v>
      </c>
      <c r="E20" s="5"/>
      <c r="F20" s="8">
        <v>0</v>
      </c>
      <c r="G20" s="8">
        <v>0</v>
      </c>
      <c r="H20" s="8">
        <v>0</v>
      </c>
      <c r="I20" s="8">
        <v>0</v>
      </c>
    </row>
    <row r="21" spans="1:9">
      <c r="A21" s="5" t="s">
        <v>377</v>
      </c>
      <c r="B21" s="6" t="s">
        <v>356</v>
      </c>
      <c r="C21" s="5" t="s">
        <v>378</v>
      </c>
      <c r="D21" s="5" t="s">
        <v>58</v>
      </c>
      <c r="E21" s="5"/>
      <c r="F21" s="8">
        <v>0</v>
      </c>
      <c r="G21" s="8">
        <v>0</v>
      </c>
      <c r="H21" s="8">
        <v>0</v>
      </c>
      <c r="I21" s="8">
        <v>0</v>
      </c>
    </row>
    <row r="22" spans="1:9" ht="21">
      <c r="A22" s="5" t="s">
        <v>379</v>
      </c>
      <c r="B22" s="6" t="s">
        <v>380</v>
      </c>
      <c r="C22" s="5" t="s">
        <v>381</v>
      </c>
      <c r="D22" s="5" t="s">
        <v>58</v>
      </c>
      <c r="E22" s="5"/>
      <c r="F22" s="8">
        <v>0</v>
      </c>
      <c r="G22" s="8">
        <v>0</v>
      </c>
      <c r="H22" s="8">
        <v>0</v>
      </c>
      <c r="I22" s="8">
        <v>0</v>
      </c>
    </row>
    <row r="23" spans="1:9">
      <c r="A23" s="5" t="s">
        <v>382</v>
      </c>
      <c r="B23" s="6" t="s">
        <v>383</v>
      </c>
      <c r="C23" s="5" t="s">
        <v>384</v>
      </c>
      <c r="D23" s="5" t="s">
        <v>58</v>
      </c>
      <c r="E23" s="5"/>
      <c r="F23" s="8">
        <f>F24+F25</f>
        <v>0</v>
      </c>
      <c r="G23" s="8">
        <f>G24+G25</f>
        <v>0</v>
      </c>
      <c r="H23" s="8">
        <f>H24+H25</f>
        <v>0</v>
      </c>
      <c r="I23" s="8">
        <f>I24+I25</f>
        <v>0</v>
      </c>
    </row>
    <row r="24" spans="1:9">
      <c r="A24" s="5" t="s">
        <v>385</v>
      </c>
      <c r="B24" s="6" t="s">
        <v>353</v>
      </c>
      <c r="C24" s="5" t="s">
        <v>386</v>
      </c>
      <c r="D24" s="5" t="s">
        <v>58</v>
      </c>
      <c r="E24" s="5"/>
      <c r="F24" s="8">
        <v>0</v>
      </c>
      <c r="G24" s="8">
        <v>0</v>
      </c>
      <c r="H24" s="8">
        <v>0</v>
      </c>
      <c r="I24" s="8">
        <v>0</v>
      </c>
    </row>
    <row r="25" spans="1:9">
      <c r="A25" s="5" t="s">
        <v>387</v>
      </c>
      <c r="B25" s="6" t="s">
        <v>356</v>
      </c>
      <c r="C25" s="5" t="s">
        <v>388</v>
      </c>
      <c r="D25" s="5" t="s">
        <v>58</v>
      </c>
      <c r="E25" s="5"/>
      <c r="F25" s="8">
        <v>0</v>
      </c>
      <c r="G25" s="8">
        <v>0</v>
      </c>
      <c r="H25" s="8">
        <v>0</v>
      </c>
      <c r="I25" s="8">
        <v>0</v>
      </c>
    </row>
    <row r="26" spans="1:9">
      <c r="A26" s="5" t="s">
        <v>389</v>
      </c>
      <c r="B26" s="6" t="s">
        <v>390</v>
      </c>
      <c r="C26" s="5" t="s">
        <v>391</v>
      </c>
      <c r="D26" s="5" t="s">
        <v>58</v>
      </c>
      <c r="E26" s="5"/>
      <c r="F26" s="8">
        <f>F27+F28</f>
        <v>2418779.04</v>
      </c>
      <c r="G26" s="8">
        <f>G27+G28</f>
        <v>0</v>
      </c>
      <c r="H26" s="8">
        <f>H27+H28</f>
        <v>0</v>
      </c>
      <c r="I26" s="8">
        <f>I27+I28</f>
        <v>0</v>
      </c>
    </row>
    <row r="27" spans="1:9">
      <c r="A27" s="5" t="s">
        <v>392</v>
      </c>
      <c r="B27" s="6" t="s">
        <v>353</v>
      </c>
      <c r="C27" s="5" t="s">
        <v>393</v>
      </c>
      <c r="D27" s="5" t="s">
        <v>58</v>
      </c>
      <c r="E27" s="5"/>
      <c r="F27" s="8">
        <v>2418779.04</v>
      </c>
      <c r="G27" s="8">
        <v>0</v>
      </c>
      <c r="H27" s="8">
        <v>0</v>
      </c>
      <c r="I27" s="8">
        <v>0</v>
      </c>
    </row>
    <row r="28" spans="1:9">
      <c r="A28" s="5" t="s">
        <v>394</v>
      </c>
      <c r="B28" s="6" t="s">
        <v>356</v>
      </c>
      <c r="C28" s="5" t="s">
        <v>395</v>
      </c>
      <c r="D28" s="5" t="s">
        <v>58</v>
      </c>
      <c r="E28" s="5"/>
      <c r="F28" s="8">
        <v>0</v>
      </c>
      <c r="G28" s="8">
        <v>0</v>
      </c>
      <c r="H28" s="8">
        <v>0</v>
      </c>
      <c r="I28" s="8">
        <v>0</v>
      </c>
    </row>
    <row r="29" spans="1:9" ht="42">
      <c r="A29" s="5" t="s">
        <v>396</v>
      </c>
      <c r="B29" s="6" t="s">
        <v>397</v>
      </c>
      <c r="C29" s="5" t="s">
        <v>398</v>
      </c>
      <c r="D29" s="5" t="s">
        <v>58</v>
      </c>
      <c r="E29" s="5"/>
      <c r="F29" s="8">
        <f>F30+F31+F32</f>
        <v>48695991.439999998</v>
      </c>
      <c r="G29" s="8">
        <f>G30+G31+G32</f>
        <v>74689015</v>
      </c>
      <c r="H29" s="8">
        <f>H30+H31+H32</f>
        <v>85861015</v>
      </c>
      <c r="I29" s="8">
        <f>I30+I31+I32</f>
        <v>0</v>
      </c>
    </row>
    <row r="30" spans="1:9">
      <c r="A30" s="5" t="s">
        <v>399</v>
      </c>
      <c r="B30" s="6" t="s">
        <v>400</v>
      </c>
      <c r="C30" s="5" t="s">
        <v>401</v>
      </c>
      <c r="D30" s="5" t="s">
        <v>402</v>
      </c>
      <c r="E30" s="5"/>
      <c r="F30" s="8">
        <v>48695991.439999998</v>
      </c>
      <c r="G30" s="8">
        <v>55146308.200000003</v>
      </c>
      <c r="H30" s="8">
        <v>0</v>
      </c>
      <c r="I30" s="8">
        <v>0</v>
      </c>
    </row>
    <row r="31" spans="1:9">
      <c r="A31" s="5" t="s">
        <v>403</v>
      </c>
      <c r="B31" s="6" t="s">
        <v>400</v>
      </c>
      <c r="C31" s="5" t="s">
        <v>404</v>
      </c>
      <c r="D31" s="5" t="s">
        <v>405</v>
      </c>
      <c r="E31" s="5"/>
      <c r="F31" s="8">
        <v>0</v>
      </c>
      <c r="G31" s="8">
        <v>19542706.800000001</v>
      </c>
      <c r="H31" s="8">
        <v>55146308.200000003</v>
      </c>
      <c r="I31" s="8">
        <v>0</v>
      </c>
    </row>
    <row r="32" spans="1:9">
      <c r="A32" s="5" t="s">
        <v>406</v>
      </c>
      <c r="B32" s="6" t="s">
        <v>400</v>
      </c>
      <c r="C32" s="5" t="s">
        <v>407</v>
      </c>
      <c r="D32" s="5" t="s">
        <v>408</v>
      </c>
      <c r="E32" s="5"/>
      <c r="F32" s="8">
        <v>0</v>
      </c>
      <c r="G32" s="8">
        <v>0</v>
      </c>
      <c r="H32" s="8">
        <v>30714706.800000001</v>
      </c>
      <c r="I32" s="8">
        <v>0</v>
      </c>
    </row>
    <row r="33" spans="1:9" ht="42">
      <c r="A33" s="5" t="s">
        <v>409</v>
      </c>
      <c r="B33" s="6" t="s">
        <v>410</v>
      </c>
      <c r="C33" s="5" t="s">
        <v>411</v>
      </c>
      <c r="D33" s="5" t="s">
        <v>58</v>
      </c>
      <c r="E33" s="5"/>
      <c r="F33" s="8">
        <f>F34+F35+F36</f>
        <v>0</v>
      </c>
      <c r="G33" s="8">
        <f>G34+G35+G36</f>
        <v>0</v>
      </c>
      <c r="H33" s="8">
        <f>H34+H35+H36</f>
        <v>0</v>
      </c>
      <c r="I33" s="8">
        <f>I34+I35+I36</f>
        <v>0</v>
      </c>
    </row>
    <row r="34" spans="1:9">
      <c r="A34" s="5" t="s">
        <v>412</v>
      </c>
      <c r="B34" s="6" t="s">
        <v>400</v>
      </c>
      <c r="C34" s="5" t="s">
        <v>413</v>
      </c>
      <c r="D34" s="5" t="s">
        <v>402</v>
      </c>
      <c r="E34" s="5"/>
      <c r="F34" s="8">
        <v>0</v>
      </c>
      <c r="G34" s="8">
        <v>0</v>
      </c>
      <c r="H34" s="8">
        <v>0</v>
      </c>
      <c r="I34" s="8">
        <v>0</v>
      </c>
    </row>
    <row r="35" spans="1:9">
      <c r="A35" s="5" t="s">
        <v>414</v>
      </c>
      <c r="B35" s="6" t="s">
        <v>400</v>
      </c>
      <c r="C35" s="5" t="s">
        <v>415</v>
      </c>
      <c r="D35" s="5" t="s">
        <v>405</v>
      </c>
      <c r="E35" s="5"/>
      <c r="F35" s="8">
        <v>0</v>
      </c>
      <c r="G35" s="8">
        <v>0</v>
      </c>
      <c r="H35" s="8">
        <v>0</v>
      </c>
      <c r="I35" s="8">
        <v>0</v>
      </c>
    </row>
    <row r="36" spans="1:9">
      <c r="A36" s="5" t="s">
        <v>416</v>
      </c>
      <c r="B36" s="6" t="s">
        <v>400</v>
      </c>
      <c r="C36" s="5" t="s">
        <v>417</v>
      </c>
      <c r="D36" s="5" t="s">
        <v>408</v>
      </c>
      <c r="E36" s="5"/>
      <c r="F36" s="8">
        <v>0</v>
      </c>
      <c r="G36" s="8">
        <v>0</v>
      </c>
      <c r="H36" s="8">
        <v>0</v>
      </c>
      <c r="I36" s="8">
        <v>0</v>
      </c>
    </row>
    <row r="37" spans="1:9" ht="15" customHeight="1"/>
    <row r="38" spans="1:9" ht="39.950000000000003" customHeight="1">
      <c r="A38" s="21" t="s">
        <v>418</v>
      </c>
      <c r="B38" s="21"/>
      <c r="C38" s="13"/>
      <c r="D38" s="13"/>
      <c r="E38" s="7"/>
      <c r="F38" s="13"/>
      <c r="G38" s="13"/>
    </row>
    <row r="39" spans="1:9" ht="20.100000000000001" customHeight="1">
      <c r="C39" s="15" t="s">
        <v>419</v>
      </c>
      <c r="D39" s="15"/>
      <c r="E39" s="1" t="s">
        <v>9</v>
      </c>
      <c r="F39" s="15" t="s">
        <v>10</v>
      </c>
      <c r="G39" s="15"/>
    </row>
    <row r="40" spans="1:9" ht="15" customHeight="1"/>
    <row r="41" spans="1:9" ht="39.950000000000003" customHeight="1">
      <c r="A41" s="21" t="s">
        <v>420</v>
      </c>
      <c r="B41" s="21"/>
      <c r="C41" s="13"/>
      <c r="D41" s="13"/>
      <c r="E41" s="7"/>
      <c r="F41" s="13"/>
      <c r="G41" s="13"/>
    </row>
    <row r="42" spans="1:9" ht="20.100000000000001" customHeight="1">
      <c r="C42" s="15" t="s">
        <v>419</v>
      </c>
      <c r="D42" s="15"/>
      <c r="E42" s="1" t="s">
        <v>421</v>
      </c>
      <c r="F42" s="15" t="s">
        <v>422</v>
      </c>
      <c r="G42" s="15"/>
    </row>
    <row r="43" spans="1:9" ht="20.100000000000001" customHeight="1">
      <c r="A43" s="15" t="s">
        <v>423</v>
      </c>
      <c r="B43" s="15"/>
    </row>
    <row r="44" spans="1:9" ht="15" customHeight="1"/>
    <row r="45" spans="1:9" ht="20.100000000000001" customHeight="1">
      <c r="A45" s="11" t="s">
        <v>1</v>
      </c>
      <c r="B45" s="11"/>
      <c r="C45" s="11"/>
      <c r="D45" s="11"/>
      <c r="E45" s="11"/>
    </row>
    <row r="46" spans="1:9" ht="39.950000000000003" customHeight="1">
      <c r="A46" s="13" t="s">
        <v>3</v>
      </c>
      <c r="B46" s="13"/>
      <c r="C46" s="13"/>
      <c r="D46" s="13"/>
      <c r="E46" s="13"/>
    </row>
    <row r="47" spans="1:9" ht="20.100000000000001" customHeight="1">
      <c r="A47" s="15" t="s">
        <v>424</v>
      </c>
      <c r="B47" s="15"/>
      <c r="C47" s="15"/>
      <c r="D47" s="15"/>
      <c r="E47" s="15"/>
    </row>
    <row r="48" spans="1:9" ht="15" customHeight="1"/>
    <row r="49" spans="1:5" ht="39.950000000000003" customHeight="1">
      <c r="A49" s="13"/>
      <c r="B49" s="13"/>
      <c r="C49" s="13"/>
      <c r="D49" s="13"/>
      <c r="E49" s="13"/>
    </row>
    <row r="50" spans="1:5" ht="20.100000000000001" customHeight="1">
      <c r="A50" s="15" t="s">
        <v>9</v>
      </c>
      <c r="B50" s="15"/>
      <c r="C50" s="15" t="s">
        <v>10</v>
      </c>
      <c r="D50" s="15"/>
      <c r="E50" s="15"/>
    </row>
    <row r="51" spans="1:5" ht="20.100000000000001" customHeight="1">
      <c r="A51" s="15" t="s">
        <v>423</v>
      </c>
      <c r="B51" s="15"/>
    </row>
    <row r="52" spans="1:5" ht="20.100000000000001" customHeight="1">
      <c r="A52" s="3" t="s">
        <v>425</v>
      </c>
    </row>
  </sheetData>
  <sheetProtection password="8710" sheet="1" objects="1" scenarios="1"/>
  <mergeCells count="26">
    <mergeCell ref="A50:B50"/>
    <mergeCell ref="C50:E50"/>
    <mergeCell ref="A51:B51"/>
    <mergeCell ref="A43:B43"/>
    <mergeCell ref="A45:E45"/>
    <mergeCell ref="A46:E46"/>
    <mergeCell ref="A47:E47"/>
    <mergeCell ref="A49:B49"/>
    <mergeCell ref="C49:E49"/>
    <mergeCell ref="A41:B41"/>
    <mergeCell ref="C41:D41"/>
    <mergeCell ref="F41:G41"/>
    <mergeCell ref="C42:D42"/>
    <mergeCell ref="F42:G42"/>
    <mergeCell ref="A38:B38"/>
    <mergeCell ref="C38:D38"/>
    <mergeCell ref="F38:G38"/>
    <mergeCell ref="C39:D39"/>
    <mergeCell ref="F39:G39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&amp;K00-00921102.GDV.28977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6"/>
  <sheetViews>
    <sheetView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1" t="s">
        <v>426</v>
      </c>
      <c r="F1" s="11"/>
      <c r="G1" s="11"/>
      <c r="H1" s="11"/>
      <c r="I1" s="11"/>
      <c r="J1" s="11"/>
    </row>
    <row r="2" spans="1:10" ht="24.95" customHeight="1"/>
    <row r="3" spans="1:10" ht="24.95" customHeight="1">
      <c r="A3" s="22" t="s">
        <v>427</v>
      </c>
      <c r="B3" s="22"/>
      <c r="C3" s="23" t="s">
        <v>136</v>
      </c>
      <c r="D3" s="23"/>
      <c r="E3" s="23"/>
      <c r="F3" s="23"/>
      <c r="G3" s="23"/>
      <c r="H3" s="23"/>
      <c r="I3" s="23"/>
      <c r="J3" s="23"/>
    </row>
    <row r="4" spans="1:10" ht="24.95" customHeight="1">
      <c r="A4" s="22" t="s">
        <v>428</v>
      </c>
      <c r="B4" s="22"/>
      <c r="C4" s="23" t="s">
        <v>429</v>
      </c>
      <c r="D4" s="23"/>
      <c r="E4" s="23"/>
      <c r="F4" s="23"/>
      <c r="G4" s="23"/>
      <c r="H4" s="23"/>
      <c r="I4" s="23"/>
      <c r="J4" s="23"/>
    </row>
    <row r="5" spans="1:10" ht="24.95" customHeight="1">
      <c r="A5" s="22" t="s">
        <v>430</v>
      </c>
      <c r="B5" s="22"/>
      <c r="C5" s="23" t="s">
        <v>402</v>
      </c>
      <c r="D5" s="23"/>
      <c r="E5" s="23"/>
      <c r="F5" s="23"/>
      <c r="G5" s="23"/>
      <c r="H5" s="23"/>
      <c r="I5" s="23"/>
      <c r="J5" s="23"/>
    </row>
    <row r="6" spans="1:10" ht="24.95" customHeight="1">
      <c r="A6" s="15" t="s">
        <v>431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335</v>
      </c>
      <c r="B8" s="20" t="s">
        <v>432</v>
      </c>
      <c r="C8" s="20" t="s">
        <v>433</v>
      </c>
      <c r="D8" s="20" t="s">
        <v>434</v>
      </c>
      <c r="E8" s="20"/>
      <c r="F8" s="20"/>
      <c r="G8" s="20"/>
      <c r="H8" s="20" t="s">
        <v>435</v>
      </c>
      <c r="I8" s="20" t="s">
        <v>436</v>
      </c>
      <c r="J8" s="20" t="s">
        <v>437</v>
      </c>
    </row>
    <row r="9" spans="1:10" ht="50.1" customHeight="1">
      <c r="A9" s="20"/>
      <c r="B9" s="20"/>
      <c r="C9" s="20"/>
      <c r="D9" s="20" t="s">
        <v>438</v>
      </c>
      <c r="E9" s="20" t="s">
        <v>439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440</v>
      </c>
      <c r="F10" s="5" t="s">
        <v>441</v>
      </c>
      <c r="G10" s="5" t="s">
        <v>442</v>
      </c>
      <c r="H10" s="20"/>
      <c r="I10" s="20"/>
      <c r="J10" s="20"/>
    </row>
    <row r="11" spans="1:10" ht="24.95" customHeight="1">
      <c r="A11" s="5" t="s">
        <v>340</v>
      </c>
      <c r="B11" s="5" t="s">
        <v>61</v>
      </c>
      <c r="C11" s="5" t="s">
        <v>443</v>
      </c>
      <c r="D11" s="5" t="s">
        <v>63</v>
      </c>
      <c r="E11" s="5" t="s">
        <v>65</v>
      </c>
      <c r="F11" s="5" t="s">
        <v>444</v>
      </c>
      <c r="G11" s="5" t="s">
        <v>445</v>
      </c>
      <c r="H11" s="5" t="s">
        <v>446</v>
      </c>
      <c r="I11" s="5" t="s">
        <v>447</v>
      </c>
      <c r="J11" s="5" t="s">
        <v>448</v>
      </c>
    </row>
    <row r="12" spans="1:10" ht="21">
      <c r="A12" s="5" t="s">
        <v>340</v>
      </c>
      <c r="B12" s="6" t="s">
        <v>449</v>
      </c>
      <c r="C12" s="8">
        <v>1</v>
      </c>
      <c r="D12" s="8">
        <v>93784.27</v>
      </c>
      <c r="E12" s="8">
        <v>24565</v>
      </c>
      <c r="F12" s="8">
        <v>68290.710000000006</v>
      </c>
      <c r="G12" s="8">
        <v>928.56</v>
      </c>
      <c r="H12" s="8"/>
      <c r="I12" s="8">
        <v>1</v>
      </c>
      <c r="J12" s="8">
        <v>1125411.24</v>
      </c>
    </row>
    <row r="13" spans="1:10" ht="21">
      <c r="A13" s="5" t="s">
        <v>61</v>
      </c>
      <c r="B13" s="6" t="s">
        <v>450</v>
      </c>
      <c r="C13" s="8">
        <v>1</v>
      </c>
      <c r="D13" s="8">
        <v>73226.77</v>
      </c>
      <c r="E13" s="8">
        <v>23350</v>
      </c>
      <c r="F13" s="8">
        <v>49151.75</v>
      </c>
      <c r="G13" s="8">
        <v>725.02</v>
      </c>
      <c r="H13" s="8"/>
      <c r="I13" s="8">
        <v>1</v>
      </c>
      <c r="J13" s="8">
        <v>878721.24</v>
      </c>
    </row>
    <row r="14" spans="1:10" ht="21">
      <c r="A14" s="5" t="s">
        <v>443</v>
      </c>
      <c r="B14" s="6" t="s">
        <v>450</v>
      </c>
      <c r="C14" s="8">
        <v>1</v>
      </c>
      <c r="D14" s="8">
        <v>27121.03</v>
      </c>
      <c r="E14" s="8">
        <v>23350</v>
      </c>
      <c r="F14" s="8">
        <v>3502.5</v>
      </c>
      <c r="G14" s="8">
        <v>268.52999999999997</v>
      </c>
      <c r="H14" s="8"/>
      <c r="I14" s="8">
        <v>1</v>
      </c>
      <c r="J14" s="8">
        <v>325452.36</v>
      </c>
    </row>
    <row r="15" spans="1:10" ht="21">
      <c r="A15" s="5" t="s">
        <v>63</v>
      </c>
      <c r="B15" s="6" t="s">
        <v>450</v>
      </c>
      <c r="C15" s="8">
        <v>2</v>
      </c>
      <c r="D15" s="8">
        <v>106125.75</v>
      </c>
      <c r="E15" s="8">
        <v>23350</v>
      </c>
      <c r="F15" s="8">
        <v>81725</v>
      </c>
      <c r="G15" s="8">
        <v>1050.75</v>
      </c>
      <c r="H15" s="8"/>
      <c r="I15" s="8">
        <v>1</v>
      </c>
      <c r="J15" s="8">
        <v>2547018</v>
      </c>
    </row>
    <row r="16" spans="1:10" ht="21">
      <c r="A16" s="5" t="s">
        <v>65</v>
      </c>
      <c r="B16" s="6" t="s">
        <v>451</v>
      </c>
      <c r="C16" s="8">
        <v>1</v>
      </c>
      <c r="D16" s="8">
        <v>84900.6</v>
      </c>
      <c r="E16" s="8">
        <v>23350</v>
      </c>
      <c r="F16" s="8">
        <v>60710</v>
      </c>
      <c r="G16" s="8">
        <v>840.6</v>
      </c>
      <c r="H16" s="8"/>
      <c r="I16" s="8">
        <v>1</v>
      </c>
      <c r="J16" s="8">
        <v>1018807.2</v>
      </c>
    </row>
    <row r="17" spans="1:10">
      <c r="A17" s="5" t="s">
        <v>444</v>
      </c>
      <c r="B17" s="6" t="s">
        <v>452</v>
      </c>
      <c r="C17" s="8">
        <v>15</v>
      </c>
      <c r="D17" s="8">
        <v>23671.98</v>
      </c>
      <c r="E17" s="8">
        <v>19665</v>
      </c>
      <c r="F17" s="8">
        <v>3933</v>
      </c>
      <c r="G17" s="8">
        <v>73.98</v>
      </c>
      <c r="H17" s="8"/>
      <c r="I17" s="8">
        <v>1</v>
      </c>
      <c r="J17" s="8">
        <v>4260956.4000000004</v>
      </c>
    </row>
    <row r="18" spans="1:10">
      <c r="A18" s="5" t="s">
        <v>445</v>
      </c>
      <c r="B18" s="6" t="s">
        <v>452</v>
      </c>
      <c r="C18" s="8">
        <v>11</v>
      </c>
      <c r="D18" s="8">
        <v>21847.82</v>
      </c>
      <c r="E18" s="8">
        <v>19665</v>
      </c>
      <c r="F18" s="8">
        <v>1966.5</v>
      </c>
      <c r="G18" s="8">
        <v>216.32</v>
      </c>
      <c r="H18" s="8"/>
      <c r="I18" s="8">
        <v>1</v>
      </c>
      <c r="J18" s="8">
        <v>2883912.24</v>
      </c>
    </row>
    <row r="19" spans="1:10">
      <c r="A19" s="5" t="s">
        <v>446</v>
      </c>
      <c r="B19" s="6" t="s">
        <v>453</v>
      </c>
      <c r="C19" s="8">
        <v>1</v>
      </c>
      <c r="D19" s="8">
        <v>51071.26</v>
      </c>
      <c r="E19" s="8">
        <v>18728</v>
      </c>
      <c r="F19" s="8">
        <v>31837.599999999999</v>
      </c>
      <c r="G19" s="8">
        <v>505.66</v>
      </c>
      <c r="H19" s="8"/>
      <c r="I19" s="8">
        <v>1</v>
      </c>
      <c r="J19" s="8">
        <v>612855.12</v>
      </c>
    </row>
    <row r="20" spans="1:10">
      <c r="A20" s="5" t="s">
        <v>447</v>
      </c>
      <c r="B20" s="6" t="s">
        <v>454</v>
      </c>
      <c r="C20" s="8">
        <v>8</v>
      </c>
      <c r="D20" s="8">
        <v>49179.73</v>
      </c>
      <c r="E20" s="8">
        <v>18728</v>
      </c>
      <c r="F20" s="8">
        <v>29964.799999999999</v>
      </c>
      <c r="G20" s="8">
        <v>486.93</v>
      </c>
      <c r="H20" s="8"/>
      <c r="I20" s="8">
        <v>1</v>
      </c>
      <c r="J20" s="8">
        <v>4721254.08</v>
      </c>
    </row>
    <row r="21" spans="1:10" ht="21">
      <c r="A21" s="5" t="s">
        <v>448</v>
      </c>
      <c r="B21" s="6" t="s">
        <v>455</v>
      </c>
      <c r="C21" s="8">
        <v>0.5</v>
      </c>
      <c r="D21" s="8">
        <v>17721.04</v>
      </c>
      <c r="E21" s="8">
        <v>17554</v>
      </c>
      <c r="F21" s="8">
        <v>0</v>
      </c>
      <c r="G21" s="8">
        <v>167.04</v>
      </c>
      <c r="H21" s="8"/>
      <c r="I21" s="8">
        <v>1</v>
      </c>
      <c r="J21" s="8">
        <v>106326.24</v>
      </c>
    </row>
    <row r="22" spans="1:10">
      <c r="A22" s="5" t="s">
        <v>456</v>
      </c>
      <c r="B22" s="6" t="s">
        <v>457</v>
      </c>
      <c r="C22" s="8">
        <v>2.5</v>
      </c>
      <c r="D22" s="8">
        <v>18915.28</v>
      </c>
      <c r="E22" s="8">
        <v>18728</v>
      </c>
      <c r="F22" s="8">
        <v>0</v>
      </c>
      <c r="G22" s="8">
        <v>187.28</v>
      </c>
      <c r="H22" s="8"/>
      <c r="I22" s="8">
        <v>1</v>
      </c>
      <c r="J22" s="8">
        <v>567458.4</v>
      </c>
    </row>
    <row r="23" spans="1:10">
      <c r="A23" s="5" t="s">
        <v>458</v>
      </c>
      <c r="B23" s="6" t="s">
        <v>459</v>
      </c>
      <c r="C23" s="8">
        <v>2</v>
      </c>
      <c r="D23" s="8">
        <v>78561.64</v>
      </c>
      <c r="E23" s="8">
        <v>26822</v>
      </c>
      <c r="F23" s="8">
        <v>50961.8</v>
      </c>
      <c r="G23" s="8">
        <v>777.84</v>
      </c>
      <c r="H23" s="8"/>
      <c r="I23" s="8">
        <v>1</v>
      </c>
      <c r="J23" s="8">
        <v>1885479.36</v>
      </c>
    </row>
    <row r="24" spans="1:10">
      <c r="A24" s="5" t="s">
        <v>460</v>
      </c>
      <c r="B24" s="6" t="s">
        <v>459</v>
      </c>
      <c r="C24" s="8">
        <v>1</v>
      </c>
      <c r="D24" s="8">
        <v>70822.94</v>
      </c>
      <c r="E24" s="8">
        <v>24398</v>
      </c>
      <c r="F24" s="8">
        <v>45746.25</v>
      </c>
      <c r="G24" s="8">
        <v>678.69</v>
      </c>
      <c r="H24" s="8"/>
      <c r="I24" s="8">
        <v>1</v>
      </c>
      <c r="J24" s="8">
        <v>849875.28</v>
      </c>
    </row>
    <row r="25" spans="1:10">
      <c r="A25" s="5" t="s">
        <v>461</v>
      </c>
      <c r="B25" s="6" t="s">
        <v>459</v>
      </c>
      <c r="C25" s="8">
        <v>6</v>
      </c>
      <c r="D25" s="8">
        <v>75034.83</v>
      </c>
      <c r="E25" s="8">
        <v>24398</v>
      </c>
      <c r="F25" s="8">
        <v>49893.91</v>
      </c>
      <c r="G25" s="8">
        <v>742.92</v>
      </c>
      <c r="H25" s="8"/>
      <c r="I25" s="8">
        <v>1</v>
      </c>
      <c r="J25" s="8">
        <v>5402507.7599999998</v>
      </c>
    </row>
    <row r="26" spans="1:10">
      <c r="A26" s="5" t="s">
        <v>462</v>
      </c>
      <c r="B26" s="6" t="s">
        <v>459</v>
      </c>
      <c r="C26" s="8">
        <v>14</v>
      </c>
      <c r="D26" s="8">
        <v>37406.519999999997</v>
      </c>
      <c r="E26" s="8">
        <v>24398</v>
      </c>
      <c r="F26" s="8">
        <v>12638.16</v>
      </c>
      <c r="G26" s="8">
        <v>370.36</v>
      </c>
      <c r="H26" s="8"/>
      <c r="I26" s="8">
        <v>1</v>
      </c>
      <c r="J26" s="8">
        <v>6284295.3600000003</v>
      </c>
    </row>
    <row r="27" spans="1:10">
      <c r="A27" s="5" t="s">
        <v>463</v>
      </c>
      <c r="B27" s="6" t="s">
        <v>459</v>
      </c>
      <c r="C27" s="8">
        <v>28</v>
      </c>
      <c r="D27" s="8">
        <v>61344.95</v>
      </c>
      <c r="E27" s="8">
        <v>24398</v>
      </c>
      <c r="F27" s="8">
        <v>36597</v>
      </c>
      <c r="G27" s="8">
        <v>349.95</v>
      </c>
      <c r="H27" s="8"/>
      <c r="I27" s="8">
        <v>1</v>
      </c>
      <c r="J27" s="8">
        <v>20611903.199999999</v>
      </c>
    </row>
    <row r="28" spans="1:10">
      <c r="A28" s="5" t="s">
        <v>464</v>
      </c>
      <c r="B28" s="6" t="s">
        <v>465</v>
      </c>
      <c r="C28" s="8">
        <v>1.5</v>
      </c>
      <c r="D28" s="8">
        <v>58394.16</v>
      </c>
      <c r="E28" s="8">
        <v>17520</v>
      </c>
      <c r="F28" s="8">
        <v>40296</v>
      </c>
      <c r="G28" s="8">
        <v>578.16</v>
      </c>
      <c r="H28" s="8"/>
      <c r="I28" s="8">
        <v>1</v>
      </c>
      <c r="J28" s="8">
        <v>1051094.8799999999</v>
      </c>
    </row>
    <row r="29" spans="1:10">
      <c r="A29" s="5" t="s">
        <v>466</v>
      </c>
      <c r="B29" s="6" t="s">
        <v>467</v>
      </c>
      <c r="C29" s="8">
        <v>5</v>
      </c>
      <c r="D29" s="8">
        <v>67725.55</v>
      </c>
      <c r="E29" s="8">
        <v>26822</v>
      </c>
      <c r="F29" s="8">
        <v>40233</v>
      </c>
      <c r="G29" s="8">
        <v>670.55</v>
      </c>
      <c r="H29" s="8"/>
      <c r="I29" s="8">
        <v>1</v>
      </c>
      <c r="J29" s="8">
        <v>4063533</v>
      </c>
    </row>
    <row r="30" spans="1:10">
      <c r="A30" s="5" t="s">
        <v>468</v>
      </c>
      <c r="B30" s="6" t="s">
        <v>469</v>
      </c>
      <c r="C30" s="8">
        <v>1</v>
      </c>
      <c r="D30" s="8">
        <v>13467.34</v>
      </c>
      <c r="E30" s="8">
        <v>13334</v>
      </c>
      <c r="F30" s="8">
        <v>0</v>
      </c>
      <c r="G30" s="8">
        <v>133.34</v>
      </c>
      <c r="H30" s="8"/>
      <c r="I30" s="8">
        <v>1</v>
      </c>
      <c r="J30" s="8">
        <v>161608.07999999999</v>
      </c>
    </row>
    <row r="31" spans="1:10">
      <c r="A31" s="5" t="s">
        <v>470</v>
      </c>
      <c r="B31" s="6" t="s">
        <v>471</v>
      </c>
      <c r="C31" s="8">
        <v>1</v>
      </c>
      <c r="D31" s="8">
        <v>10563.59</v>
      </c>
      <c r="E31" s="8">
        <v>10459</v>
      </c>
      <c r="F31" s="8">
        <v>0</v>
      </c>
      <c r="G31" s="8">
        <v>104.59</v>
      </c>
      <c r="H31" s="8"/>
      <c r="I31" s="8">
        <v>1</v>
      </c>
      <c r="J31" s="8">
        <v>126763.08</v>
      </c>
    </row>
    <row r="32" spans="1:10">
      <c r="A32" s="5" t="s">
        <v>472</v>
      </c>
      <c r="B32" s="6" t="s">
        <v>473</v>
      </c>
      <c r="C32" s="8">
        <v>1</v>
      </c>
      <c r="D32" s="8">
        <v>84444.28</v>
      </c>
      <c r="E32" s="8">
        <v>32157</v>
      </c>
      <c r="F32" s="8">
        <v>51451.199999999997</v>
      </c>
      <c r="G32" s="8">
        <v>836.08</v>
      </c>
      <c r="H32" s="8"/>
      <c r="I32" s="8">
        <v>1</v>
      </c>
      <c r="J32" s="8">
        <v>1013331.36</v>
      </c>
    </row>
    <row r="33" spans="1:10" ht="21">
      <c r="A33" s="5" t="s">
        <v>474</v>
      </c>
      <c r="B33" s="6" t="s">
        <v>475</v>
      </c>
      <c r="C33" s="8">
        <v>1</v>
      </c>
      <c r="D33" s="8">
        <v>84444.28</v>
      </c>
      <c r="E33" s="8">
        <v>32157</v>
      </c>
      <c r="F33" s="8">
        <v>51451.199999999997</v>
      </c>
      <c r="G33" s="8">
        <v>836.08</v>
      </c>
      <c r="H33" s="8"/>
      <c r="I33" s="8">
        <v>1</v>
      </c>
      <c r="J33" s="8">
        <v>1013331.36</v>
      </c>
    </row>
    <row r="34" spans="1:10">
      <c r="A34" s="5" t="s">
        <v>476</v>
      </c>
      <c r="B34" s="6" t="s">
        <v>477</v>
      </c>
      <c r="C34" s="8">
        <v>1.5</v>
      </c>
      <c r="D34" s="8">
        <v>65811.600000000006</v>
      </c>
      <c r="E34" s="8">
        <v>26064</v>
      </c>
      <c r="F34" s="8">
        <v>39096</v>
      </c>
      <c r="G34" s="8">
        <v>651.6</v>
      </c>
      <c r="H34" s="8"/>
      <c r="I34" s="8">
        <v>1</v>
      </c>
      <c r="J34" s="8">
        <v>1184608.8</v>
      </c>
    </row>
    <row r="35" spans="1:10" ht="21">
      <c r="A35" s="5" t="s">
        <v>478</v>
      </c>
      <c r="B35" s="6" t="s">
        <v>479</v>
      </c>
      <c r="C35" s="8">
        <v>2.5</v>
      </c>
      <c r="D35" s="8">
        <v>39486.959999999999</v>
      </c>
      <c r="E35" s="8">
        <v>26064</v>
      </c>
      <c r="F35" s="8">
        <v>13032</v>
      </c>
      <c r="G35" s="8">
        <v>390.96</v>
      </c>
      <c r="H35" s="8"/>
      <c r="I35" s="8">
        <v>1</v>
      </c>
      <c r="J35" s="8">
        <v>1184608.8</v>
      </c>
    </row>
    <row r="36" spans="1:10" ht="21">
      <c r="A36" s="5" t="s">
        <v>480</v>
      </c>
      <c r="B36" s="6" t="s">
        <v>479</v>
      </c>
      <c r="C36" s="8">
        <v>0.5</v>
      </c>
      <c r="D36" s="8">
        <v>36291.83</v>
      </c>
      <c r="E36" s="8">
        <v>23955</v>
      </c>
      <c r="F36" s="8">
        <v>11977.5</v>
      </c>
      <c r="G36" s="8">
        <v>359.33</v>
      </c>
      <c r="H36" s="8"/>
      <c r="I36" s="8">
        <v>1</v>
      </c>
      <c r="J36" s="8">
        <v>217750.98</v>
      </c>
    </row>
    <row r="37" spans="1:10" ht="21">
      <c r="A37" s="5" t="s">
        <v>481</v>
      </c>
      <c r="B37" s="6" t="s">
        <v>482</v>
      </c>
      <c r="C37" s="8">
        <v>1</v>
      </c>
      <c r="D37" s="8">
        <v>40422.620000000003</v>
      </c>
      <c r="E37" s="8">
        <v>12507</v>
      </c>
      <c r="F37" s="8">
        <v>27515.4</v>
      </c>
      <c r="G37" s="8">
        <v>400.22</v>
      </c>
      <c r="H37" s="8"/>
      <c r="I37" s="8">
        <v>1</v>
      </c>
      <c r="J37" s="8">
        <v>485071.44</v>
      </c>
    </row>
    <row r="38" spans="1:10">
      <c r="A38" s="5" t="s">
        <v>483</v>
      </c>
      <c r="B38" s="6" t="s">
        <v>484</v>
      </c>
      <c r="C38" s="8">
        <v>2</v>
      </c>
      <c r="D38" s="8">
        <v>37103.360000000001</v>
      </c>
      <c r="E38" s="8">
        <v>11480</v>
      </c>
      <c r="F38" s="8">
        <v>25256</v>
      </c>
      <c r="G38" s="8">
        <v>367.36</v>
      </c>
      <c r="H38" s="8"/>
      <c r="I38" s="8">
        <v>1</v>
      </c>
      <c r="J38" s="8">
        <v>890480.64000000001</v>
      </c>
    </row>
    <row r="39" spans="1:10" ht="21">
      <c r="A39" s="5" t="s">
        <v>485</v>
      </c>
      <c r="B39" s="6" t="s">
        <v>486</v>
      </c>
      <c r="C39" s="8">
        <v>1</v>
      </c>
      <c r="D39" s="8">
        <v>40422.620000000003</v>
      </c>
      <c r="E39" s="8">
        <v>12507</v>
      </c>
      <c r="F39" s="8">
        <v>27515.4</v>
      </c>
      <c r="G39" s="8">
        <v>400.22</v>
      </c>
      <c r="H39" s="8"/>
      <c r="I39" s="8">
        <v>1</v>
      </c>
      <c r="J39" s="8">
        <v>485071.44</v>
      </c>
    </row>
    <row r="40" spans="1:10">
      <c r="A40" s="5" t="s">
        <v>487</v>
      </c>
      <c r="B40" s="6" t="s">
        <v>488</v>
      </c>
      <c r="C40" s="8">
        <v>0.5</v>
      </c>
      <c r="D40" s="8">
        <v>53670.59</v>
      </c>
      <c r="E40" s="8">
        <v>16606</v>
      </c>
      <c r="F40" s="8">
        <v>36533.199999999997</v>
      </c>
      <c r="G40" s="8">
        <v>531.39</v>
      </c>
      <c r="H40" s="8"/>
      <c r="I40" s="8">
        <v>1</v>
      </c>
      <c r="J40" s="8">
        <v>322023.53999999998</v>
      </c>
    </row>
    <row r="41" spans="1:10">
      <c r="A41" s="5" t="s">
        <v>489</v>
      </c>
      <c r="B41" s="6" t="s">
        <v>490</v>
      </c>
      <c r="C41" s="8">
        <v>3</v>
      </c>
      <c r="D41" s="8">
        <v>49039.14</v>
      </c>
      <c r="E41" s="8">
        <v>15173</v>
      </c>
      <c r="F41" s="8">
        <v>33380.6</v>
      </c>
      <c r="G41" s="8">
        <v>485.54</v>
      </c>
      <c r="H41" s="8"/>
      <c r="I41" s="8">
        <v>1</v>
      </c>
      <c r="J41" s="8">
        <v>1765409.04</v>
      </c>
    </row>
    <row r="42" spans="1:10">
      <c r="A42" s="5" t="s">
        <v>491</v>
      </c>
      <c r="B42" s="6" t="s">
        <v>492</v>
      </c>
      <c r="C42" s="8">
        <v>1</v>
      </c>
      <c r="D42" s="8">
        <v>49039.14</v>
      </c>
      <c r="E42" s="8">
        <v>15173</v>
      </c>
      <c r="F42" s="8">
        <v>33380.6</v>
      </c>
      <c r="G42" s="8">
        <v>485.54</v>
      </c>
      <c r="H42" s="8"/>
      <c r="I42" s="8">
        <v>1</v>
      </c>
      <c r="J42" s="8">
        <v>588469.68000000005</v>
      </c>
    </row>
    <row r="43" spans="1:10">
      <c r="A43" s="5" t="s">
        <v>493</v>
      </c>
      <c r="B43" s="6" t="s">
        <v>492</v>
      </c>
      <c r="C43" s="8">
        <v>1</v>
      </c>
      <c r="D43" s="8">
        <v>50341.63</v>
      </c>
      <c r="E43" s="8">
        <v>15576</v>
      </c>
      <c r="F43" s="8">
        <v>34267.199999999997</v>
      </c>
      <c r="G43" s="8">
        <v>498.43</v>
      </c>
      <c r="H43" s="8"/>
      <c r="I43" s="8">
        <v>1</v>
      </c>
      <c r="J43" s="8">
        <v>604099.56000000006</v>
      </c>
    </row>
    <row r="44" spans="1:10">
      <c r="A44" s="5" t="s">
        <v>494</v>
      </c>
      <c r="B44" s="6" t="s">
        <v>495</v>
      </c>
      <c r="C44" s="8">
        <v>1</v>
      </c>
      <c r="D44" s="8">
        <v>30920.54</v>
      </c>
      <c r="E44" s="8">
        <v>9567</v>
      </c>
      <c r="F44" s="8">
        <v>21047.4</v>
      </c>
      <c r="G44" s="8">
        <v>306.14</v>
      </c>
      <c r="H44" s="8"/>
      <c r="I44" s="8">
        <v>1</v>
      </c>
      <c r="J44" s="8">
        <v>371046.48</v>
      </c>
    </row>
    <row r="45" spans="1:10">
      <c r="A45" s="5" t="s">
        <v>496</v>
      </c>
      <c r="B45" s="6" t="s">
        <v>497</v>
      </c>
      <c r="C45" s="8">
        <v>1</v>
      </c>
      <c r="D45" s="8">
        <v>50341.63</v>
      </c>
      <c r="E45" s="8">
        <v>15576</v>
      </c>
      <c r="F45" s="8">
        <v>34267.199999999997</v>
      </c>
      <c r="G45" s="8">
        <v>498.43</v>
      </c>
      <c r="H45" s="8"/>
      <c r="I45" s="8">
        <v>1</v>
      </c>
      <c r="J45" s="8">
        <v>604099.56000000006</v>
      </c>
    </row>
    <row r="46" spans="1:10" ht="21">
      <c r="A46" s="5" t="s">
        <v>498</v>
      </c>
      <c r="B46" s="6" t="s">
        <v>499</v>
      </c>
      <c r="C46" s="8">
        <v>1</v>
      </c>
      <c r="D46" s="8">
        <v>30920.54</v>
      </c>
      <c r="E46" s="8">
        <v>9567</v>
      </c>
      <c r="F46" s="8">
        <v>21047.4</v>
      </c>
      <c r="G46" s="8">
        <v>306.14</v>
      </c>
      <c r="H46" s="8"/>
      <c r="I46" s="8">
        <v>1</v>
      </c>
      <c r="J46" s="8">
        <v>371046.48</v>
      </c>
    </row>
    <row r="47" spans="1:10" ht="21">
      <c r="A47" s="5" t="s">
        <v>500</v>
      </c>
      <c r="B47" s="6" t="s">
        <v>501</v>
      </c>
      <c r="C47" s="8">
        <v>0.5</v>
      </c>
      <c r="D47" s="8">
        <v>40422.620000000003</v>
      </c>
      <c r="E47" s="8">
        <v>12507</v>
      </c>
      <c r="F47" s="8">
        <v>27515.4</v>
      </c>
      <c r="G47" s="8">
        <v>400.22</v>
      </c>
      <c r="H47" s="8"/>
      <c r="I47" s="8">
        <v>1</v>
      </c>
      <c r="J47" s="8">
        <v>242535.72</v>
      </c>
    </row>
    <row r="48" spans="1:10">
      <c r="A48" s="5" t="s">
        <v>502</v>
      </c>
      <c r="B48" s="6" t="s">
        <v>503</v>
      </c>
      <c r="C48" s="8">
        <v>1</v>
      </c>
      <c r="D48" s="8">
        <v>40422.620000000003</v>
      </c>
      <c r="E48" s="8">
        <v>12507</v>
      </c>
      <c r="F48" s="8">
        <v>27515.4</v>
      </c>
      <c r="G48" s="8">
        <v>400.22</v>
      </c>
      <c r="H48" s="8"/>
      <c r="I48" s="8">
        <v>1</v>
      </c>
      <c r="J48" s="8">
        <v>485071.44</v>
      </c>
    </row>
    <row r="49" spans="1:10">
      <c r="A49" s="5" t="s">
        <v>504</v>
      </c>
      <c r="B49" s="6" t="s">
        <v>505</v>
      </c>
      <c r="C49" s="8">
        <v>3</v>
      </c>
      <c r="D49" s="8">
        <v>47445.77</v>
      </c>
      <c r="E49" s="8">
        <v>14680</v>
      </c>
      <c r="F49" s="8">
        <v>32296</v>
      </c>
      <c r="G49" s="8">
        <v>469.77</v>
      </c>
      <c r="H49" s="8"/>
      <c r="I49" s="8">
        <v>1</v>
      </c>
      <c r="J49" s="8">
        <v>1708047.72</v>
      </c>
    </row>
    <row r="50" spans="1:10" ht="21">
      <c r="A50" s="5" t="s">
        <v>506</v>
      </c>
      <c r="B50" s="6" t="s">
        <v>507</v>
      </c>
      <c r="C50" s="8">
        <v>1</v>
      </c>
      <c r="D50" s="8">
        <v>23193.43</v>
      </c>
      <c r="E50" s="8">
        <v>7706</v>
      </c>
      <c r="F50" s="8">
        <v>15257.88</v>
      </c>
      <c r="G50" s="8">
        <v>229.55</v>
      </c>
      <c r="H50" s="8"/>
      <c r="I50" s="8">
        <v>1</v>
      </c>
      <c r="J50" s="8">
        <v>278321.15999999997</v>
      </c>
    </row>
    <row r="51" spans="1:10" ht="24.95" customHeight="1">
      <c r="A51" s="24" t="s">
        <v>508</v>
      </c>
      <c r="B51" s="24"/>
      <c r="C51" s="10" t="s">
        <v>509</v>
      </c>
      <c r="D51" s="10">
        <f>SUBTOTAL(9,D12:D50)</f>
        <v>1935072.2500000005</v>
      </c>
      <c r="E51" s="10" t="s">
        <v>509</v>
      </c>
      <c r="F51" s="10" t="s">
        <v>509</v>
      </c>
      <c r="G51" s="10" t="s">
        <v>509</v>
      </c>
      <c r="H51" s="10" t="s">
        <v>509</v>
      </c>
      <c r="I51" s="10" t="s">
        <v>509</v>
      </c>
      <c r="J51" s="10">
        <f>SUBTOTAL(9,J12:J50)</f>
        <v>73299657.719999999</v>
      </c>
    </row>
    <row r="52" spans="1:10" ht="24.95" customHeight="1"/>
    <row r="53" spans="1:10" ht="24.95" customHeight="1">
      <c r="A53" s="22" t="s">
        <v>427</v>
      </c>
      <c r="B53" s="22"/>
      <c r="C53" s="23" t="s">
        <v>136</v>
      </c>
      <c r="D53" s="23"/>
      <c r="E53" s="23"/>
      <c r="F53" s="23"/>
      <c r="G53" s="23"/>
      <c r="H53" s="23"/>
      <c r="I53" s="23"/>
      <c r="J53" s="23"/>
    </row>
    <row r="54" spans="1:10" ht="24.95" customHeight="1">
      <c r="A54" s="22" t="s">
        <v>428</v>
      </c>
      <c r="B54" s="22"/>
      <c r="C54" s="23" t="s">
        <v>510</v>
      </c>
      <c r="D54" s="23"/>
      <c r="E54" s="23"/>
      <c r="F54" s="23"/>
      <c r="G54" s="23"/>
      <c r="H54" s="23"/>
      <c r="I54" s="23"/>
      <c r="J54" s="23"/>
    </row>
    <row r="55" spans="1:10" ht="24.95" customHeight="1">
      <c r="A55" s="22" t="s">
        <v>430</v>
      </c>
      <c r="B55" s="22"/>
      <c r="C55" s="23" t="s">
        <v>402</v>
      </c>
      <c r="D55" s="23"/>
      <c r="E55" s="23"/>
      <c r="F55" s="23"/>
      <c r="G55" s="23"/>
      <c r="H55" s="23"/>
      <c r="I55" s="23"/>
      <c r="J55" s="23"/>
    </row>
    <row r="56" spans="1:10" ht="24.95" customHeight="1">
      <c r="A56" s="15" t="s">
        <v>431</v>
      </c>
      <c r="B56" s="15"/>
      <c r="C56" s="15"/>
      <c r="D56" s="15"/>
      <c r="E56" s="15"/>
      <c r="F56" s="15"/>
      <c r="G56" s="15"/>
      <c r="H56" s="15"/>
      <c r="I56" s="15"/>
      <c r="J56" s="15"/>
    </row>
    <row r="57" spans="1:10" ht="24.95" customHeight="1"/>
    <row r="58" spans="1:10" ht="50.1" customHeight="1">
      <c r="A58" s="20" t="s">
        <v>335</v>
      </c>
      <c r="B58" s="20" t="s">
        <v>432</v>
      </c>
      <c r="C58" s="20" t="s">
        <v>433</v>
      </c>
      <c r="D58" s="20" t="s">
        <v>434</v>
      </c>
      <c r="E58" s="20"/>
      <c r="F58" s="20"/>
      <c r="G58" s="20"/>
      <c r="H58" s="20" t="s">
        <v>435</v>
      </c>
      <c r="I58" s="20" t="s">
        <v>436</v>
      </c>
      <c r="J58" s="20" t="s">
        <v>437</v>
      </c>
    </row>
    <row r="59" spans="1:10" ht="50.1" customHeight="1">
      <c r="A59" s="20"/>
      <c r="B59" s="20"/>
      <c r="C59" s="20"/>
      <c r="D59" s="20" t="s">
        <v>438</v>
      </c>
      <c r="E59" s="20" t="s">
        <v>439</v>
      </c>
      <c r="F59" s="20"/>
      <c r="G59" s="20"/>
      <c r="H59" s="20"/>
      <c r="I59" s="20"/>
      <c r="J59" s="20"/>
    </row>
    <row r="60" spans="1:10" ht="50.1" customHeight="1">
      <c r="A60" s="20"/>
      <c r="B60" s="20"/>
      <c r="C60" s="20"/>
      <c r="D60" s="20"/>
      <c r="E60" s="5" t="s">
        <v>440</v>
      </c>
      <c r="F60" s="5" t="s">
        <v>441</v>
      </c>
      <c r="G60" s="5" t="s">
        <v>442</v>
      </c>
      <c r="H60" s="20"/>
      <c r="I60" s="20"/>
      <c r="J60" s="20"/>
    </row>
    <row r="61" spans="1:10" ht="24.95" customHeight="1">
      <c r="A61" s="5" t="s">
        <v>340</v>
      </c>
      <c r="B61" s="5" t="s">
        <v>61</v>
      </c>
      <c r="C61" s="5" t="s">
        <v>443</v>
      </c>
      <c r="D61" s="5" t="s">
        <v>63</v>
      </c>
      <c r="E61" s="5" t="s">
        <v>65</v>
      </c>
      <c r="F61" s="5" t="s">
        <v>444</v>
      </c>
      <c r="G61" s="5" t="s">
        <v>445</v>
      </c>
      <c r="H61" s="5" t="s">
        <v>446</v>
      </c>
      <c r="I61" s="5" t="s">
        <v>447</v>
      </c>
      <c r="J61" s="5" t="s">
        <v>448</v>
      </c>
    </row>
    <row r="62" spans="1:10" ht="21">
      <c r="A62" s="5" t="s">
        <v>511</v>
      </c>
      <c r="B62" s="6" t="s">
        <v>449</v>
      </c>
      <c r="C62" s="8">
        <v>1</v>
      </c>
      <c r="D62" s="8">
        <v>20000</v>
      </c>
      <c r="E62" s="8">
        <v>0</v>
      </c>
      <c r="F62" s="8">
        <v>0</v>
      </c>
      <c r="G62" s="8">
        <v>20000</v>
      </c>
      <c r="H62" s="8"/>
      <c r="I62" s="8">
        <v>1</v>
      </c>
      <c r="J62" s="8">
        <v>20000</v>
      </c>
    </row>
    <row r="63" spans="1:10" ht="21">
      <c r="A63" s="5" t="s">
        <v>512</v>
      </c>
      <c r="B63" s="6" t="s">
        <v>450</v>
      </c>
      <c r="C63" s="8">
        <v>4</v>
      </c>
      <c r="D63" s="8">
        <v>12000</v>
      </c>
      <c r="E63" s="8">
        <v>0</v>
      </c>
      <c r="F63" s="8">
        <v>0</v>
      </c>
      <c r="G63" s="8">
        <v>12000</v>
      </c>
      <c r="H63" s="8"/>
      <c r="I63" s="8">
        <v>1</v>
      </c>
      <c r="J63" s="8">
        <v>48000</v>
      </c>
    </row>
    <row r="64" spans="1:10" ht="21">
      <c r="A64" s="5" t="s">
        <v>513</v>
      </c>
      <c r="B64" s="6" t="s">
        <v>451</v>
      </c>
      <c r="C64" s="8">
        <v>1</v>
      </c>
      <c r="D64" s="8">
        <v>12000</v>
      </c>
      <c r="E64" s="8">
        <v>0</v>
      </c>
      <c r="F64" s="8">
        <v>0</v>
      </c>
      <c r="G64" s="8">
        <v>12000</v>
      </c>
      <c r="H64" s="8"/>
      <c r="I64" s="8">
        <v>1</v>
      </c>
      <c r="J64" s="8">
        <v>12000</v>
      </c>
    </row>
    <row r="65" spans="1:10" ht="21">
      <c r="A65" s="5" t="s">
        <v>514</v>
      </c>
      <c r="B65" s="6" t="s">
        <v>515</v>
      </c>
      <c r="C65" s="8">
        <v>10</v>
      </c>
      <c r="D65" s="8">
        <v>7000</v>
      </c>
      <c r="E65" s="8">
        <v>0</v>
      </c>
      <c r="F65" s="8">
        <v>0</v>
      </c>
      <c r="G65" s="8">
        <v>7000</v>
      </c>
      <c r="H65" s="8"/>
      <c r="I65" s="8">
        <v>1</v>
      </c>
      <c r="J65" s="8">
        <v>70000</v>
      </c>
    </row>
    <row r="66" spans="1:10">
      <c r="A66" s="5" t="s">
        <v>516</v>
      </c>
      <c r="B66" s="6" t="s">
        <v>517</v>
      </c>
      <c r="C66" s="8">
        <v>2</v>
      </c>
      <c r="D66" s="8">
        <v>7000</v>
      </c>
      <c r="E66" s="8">
        <v>0</v>
      </c>
      <c r="F66" s="8">
        <v>0</v>
      </c>
      <c r="G66" s="8">
        <v>7000</v>
      </c>
      <c r="H66" s="8"/>
      <c r="I66" s="8">
        <v>1</v>
      </c>
      <c r="J66" s="8">
        <v>14000</v>
      </c>
    </row>
    <row r="67" spans="1:10">
      <c r="A67" s="5" t="s">
        <v>518</v>
      </c>
      <c r="B67" s="6" t="s">
        <v>519</v>
      </c>
      <c r="C67" s="8">
        <v>2</v>
      </c>
      <c r="D67" s="8">
        <v>5000</v>
      </c>
      <c r="E67" s="8">
        <v>0</v>
      </c>
      <c r="F67" s="8">
        <v>0</v>
      </c>
      <c r="G67" s="8">
        <v>5000</v>
      </c>
      <c r="H67" s="8"/>
      <c r="I67" s="8">
        <v>1</v>
      </c>
      <c r="J67" s="8">
        <v>10000</v>
      </c>
    </row>
    <row r="68" spans="1:10">
      <c r="A68" s="5" t="s">
        <v>520</v>
      </c>
      <c r="B68" s="6" t="s">
        <v>521</v>
      </c>
      <c r="C68" s="8">
        <v>1</v>
      </c>
      <c r="D68" s="8">
        <v>7000</v>
      </c>
      <c r="E68" s="8">
        <v>0</v>
      </c>
      <c r="F68" s="8">
        <v>0</v>
      </c>
      <c r="G68" s="8">
        <v>7000</v>
      </c>
      <c r="H68" s="8"/>
      <c r="I68" s="8">
        <v>1</v>
      </c>
      <c r="J68" s="8">
        <v>7000</v>
      </c>
    </row>
    <row r="69" spans="1:10">
      <c r="A69" s="5" t="s">
        <v>522</v>
      </c>
      <c r="B69" s="6" t="s">
        <v>523</v>
      </c>
      <c r="C69" s="8">
        <v>1</v>
      </c>
      <c r="D69" s="8">
        <v>7000</v>
      </c>
      <c r="E69" s="8">
        <v>0</v>
      </c>
      <c r="F69" s="8">
        <v>0</v>
      </c>
      <c r="G69" s="8">
        <v>7000</v>
      </c>
      <c r="H69" s="8"/>
      <c r="I69" s="8">
        <v>1</v>
      </c>
      <c r="J69" s="8">
        <v>7000</v>
      </c>
    </row>
    <row r="70" spans="1:10">
      <c r="A70" s="5" t="s">
        <v>524</v>
      </c>
      <c r="B70" s="6" t="s">
        <v>525</v>
      </c>
      <c r="C70" s="8">
        <v>1</v>
      </c>
      <c r="D70" s="8">
        <v>5000</v>
      </c>
      <c r="E70" s="8">
        <v>0</v>
      </c>
      <c r="F70" s="8">
        <v>0</v>
      </c>
      <c r="G70" s="8">
        <v>5000</v>
      </c>
      <c r="H70" s="8"/>
      <c r="I70" s="8">
        <v>1</v>
      </c>
      <c r="J70" s="8">
        <v>5000</v>
      </c>
    </row>
    <row r="71" spans="1:10">
      <c r="A71" s="5" t="s">
        <v>526</v>
      </c>
      <c r="B71" s="6" t="s">
        <v>527</v>
      </c>
      <c r="C71" s="8">
        <v>0.5</v>
      </c>
      <c r="D71" s="8">
        <v>10000</v>
      </c>
      <c r="E71" s="8">
        <v>0</v>
      </c>
      <c r="F71" s="8">
        <v>0</v>
      </c>
      <c r="G71" s="8">
        <v>10000</v>
      </c>
      <c r="H71" s="8"/>
      <c r="I71" s="8">
        <v>1</v>
      </c>
      <c r="J71" s="8">
        <v>5000</v>
      </c>
    </row>
    <row r="72" spans="1:10">
      <c r="A72" s="5" t="s">
        <v>528</v>
      </c>
      <c r="B72" s="6" t="s">
        <v>529</v>
      </c>
      <c r="C72" s="8">
        <v>3</v>
      </c>
      <c r="D72" s="8">
        <v>7000</v>
      </c>
      <c r="E72" s="8">
        <v>0</v>
      </c>
      <c r="F72" s="8">
        <v>0</v>
      </c>
      <c r="G72" s="8">
        <v>7000</v>
      </c>
      <c r="H72" s="8"/>
      <c r="I72" s="8">
        <v>1</v>
      </c>
      <c r="J72" s="8">
        <v>21000</v>
      </c>
    </row>
    <row r="73" spans="1:10">
      <c r="A73" s="5" t="s">
        <v>530</v>
      </c>
      <c r="B73" s="6" t="s">
        <v>531</v>
      </c>
      <c r="C73" s="8">
        <v>1</v>
      </c>
      <c r="D73" s="8">
        <v>5000</v>
      </c>
      <c r="E73" s="8">
        <v>0</v>
      </c>
      <c r="F73" s="8">
        <v>0</v>
      </c>
      <c r="G73" s="8">
        <v>5000</v>
      </c>
      <c r="H73" s="8"/>
      <c r="I73" s="8">
        <v>1</v>
      </c>
      <c r="J73" s="8">
        <v>5000</v>
      </c>
    </row>
    <row r="74" spans="1:10">
      <c r="A74" s="5" t="s">
        <v>532</v>
      </c>
      <c r="B74" s="6" t="s">
        <v>533</v>
      </c>
      <c r="C74" s="8">
        <v>1</v>
      </c>
      <c r="D74" s="8">
        <v>5000</v>
      </c>
      <c r="E74" s="8">
        <v>0</v>
      </c>
      <c r="F74" s="8">
        <v>0</v>
      </c>
      <c r="G74" s="8">
        <v>5000</v>
      </c>
      <c r="H74" s="8"/>
      <c r="I74" s="8">
        <v>1</v>
      </c>
      <c r="J74" s="8">
        <v>5000</v>
      </c>
    </row>
    <row r="75" spans="1:10" ht="21">
      <c r="A75" s="5" t="s">
        <v>534</v>
      </c>
      <c r="B75" s="6" t="s">
        <v>535</v>
      </c>
      <c r="C75" s="8">
        <v>0.5</v>
      </c>
      <c r="D75" s="8">
        <v>6000</v>
      </c>
      <c r="E75" s="8">
        <v>0</v>
      </c>
      <c r="F75" s="8">
        <v>0</v>
      </c>
      <c r="G75" s="8">
        <v>6000</v>
      </c>
      <c r="H75" s="8"/>
      <c r="I75" s="8">
        <v>1</v>
      </c>
      <c r="J75" s="8">
        <v>3000</v>
      </c>
    </row>
    <row r="76" spans="1:10" ht="21">
      <c r="A76" s="5" t="s">
        <v>536</v>
      </c>
      <c r="B76" s="6" t="s">
        <v>537</v>
      </c>
      <c r="C76" s="8">
        <v>2</v>
      </c>
      <c r="D76" s="8">
        <v>7000</v>
      </c>
      <c r="E76" s="8">
        <v>0</v>
      </c>
      <c r="F76" s="8">
        <v>0</v>
      </c>
      <c r="G76" s="8">
        <v>7000</v>
      </c>
      <c r="H76" s="8"/>
      <c r="I76" s="8">
        <v>1</v>
      </c>
      <c r="J76" s="8">
        <v>14000</v>
      </c>
    </row>
    <row r="77" spans="1:10">
      <c r="A77" s="5" t="s">
        <v>538</v>
      </c>
      <c r="B77" s="6" t="s">
        <v>465</v>
      </c>
      <c r="C77" s="8">
        <v>1</v>
      </c>
      <c r="D77" s="8">
        <v>5000</v>
      </c>
      <c r="E77" s="8">
        <v>0</v>
      </c>
      <c r="F77" s="8">
        <v>0</v>
      </c>
      <c r="G77" s="8">
        <v>5000</v>
      </c>
      <c r="H77" s="8"/>
      <c r="I77" s="8">
        <v>1</v>
      </c>
      <c r="J77" s="8">
        <v>5000</v>
      </c>
    </row>
    <row r="78" spans="1:10" ht="21">
      <c r="A78" s="5" t="s">
        <v>539</v>
      </c>
      <c r="B78" s="6" t="s">
        <v>507</v>
      </c>
      <c r="C78" s="8">
        <v>1</v>
      </c>
      <c r="D78" s="8">
        <v>3000</v>
      </c>
      <c r="E78" s="8">
        <v>0</v>
      </c>
      <c r="F78" s="8">
        <v>0</v>
      </c>
      <c r="G78" s="8">
        <v>3000</v>
      </c>
      <c r="H78" s="8"/>
      <c r="I78" s="8">
        <v>1</v>
      </c>
      <c r="J78" s="8">
        <v>3000</v>
      </c>
    </row>
    <row r="79" spans="1:10" ht="21">
      <c r="A79" s="5" t="s">
        <v>540</v>
      </c>
      <c r="B79" s="6" t="s">
        <v>515</v>
      </c>
      <c r="C79" s="8">
        <v>8</v>
      </c>
      <c r="D79" s="8">
        <v>5408.1</v>
      </c>
      <c r="E79" s="8">
        <v>0</v>
      </c>
      <c r="F79" s="8">
        <v>0</v>
      </c>
      <c r="G79" s="8">
        <v>5408.1</v>
      </c>
      <c r="H79" s="8"/>
      <c r="I79" s="8">
        <v>1</v>
      </c>
      <c r="J79" s="8">
        <v>346118.40000000002</v>
      </c>
    </row>
    <row r="80" spans="1:10" ht="21">
      <c r="A80" s="5" t="s">
        <v>541</v>
      </c>
      <c r="B80" s="6" t="s">
        <v>515</v>
      </c>
      <c r="C80" s="8">
        <v>16</v>
      </c>
      <c r="D80" s="8">
        <v>5408.1</v>
      </c>
      <c r="E80" s="8">
        <v>0</v>
      </c>
      <c r="F80" s="8">
        <v>0</v>
      </c>
      <c r="G80" s="8">
        <v>5408.1</v>
      </c>
      <c r="H80" s="8"/>
      <c r="I80" s="8">
        <v>1</v>
      </c>
      <c r="J80" s="8">
        <v>346118.40000000002</v>
      </c>
    </row>
    <row r="81" spans="1:10" ht="21">
      <c r="A81" s="5" t="s">
        <v>542</v>
      </c>
      <c r="B81" s="6" t="s">
        <v>515</v>
      </c>
      <c r="C81" s="8">
        <v>12</v>
      </c>
      <c r="D81" s="8">
        <v>488.23</v>
      </c>
      <c r="E81" s="8">
        <v>0</v>
      </c>
      <c r="F81" s="8">
        <v>0</v>
      </c>
      <c r="G81" s="8">
        <v>488.23</v>
      </c>
      <c r="H81" s="8"/>
      <c r="I81" s="8">
        <v>1</v>
      </c>
      <c r="J81" s="8">
        <v>46870.080000000002</v>
      </c>
    </row>
    <row r="82" spans="1:10" ht="21">
      <c r="A82" s="5" t="s">
        <v>543</v>
      </c>
      <c r="B82" s="6" t="s">
        <v>515</v>
      </c>
      <c r="C82" s="8">
        <v>24</v>
      </c>
      <c r="D82" s="8">
        <v>375.56</v>
      </c>
      <c r="E82" s="8">
        <v>0</v>
      </c>
      <c r="F82" s="8">
        <v>0</v>
      </c>
      <c r="G82" s="8">
        <v>375.56</v>
      </c>
      <c r="H82" s="8"/>
      <c r="I82" s="8">
        <v>1</v>
      </c>
      <c r="J82" s="8">
        <v>36053.760000000002</v>
      </c>
    </row>
    <row r="83" spans="1:10" ht="24.95" customHeight="1">
      <c r="A83" s="24" t="s">
        <v>508</v>
      </c>
      <c r="B83" s="24"/>
      <c r="C83" s="10" t="s">
        <v>509</v>
      </c>
      <c r="D83" s="10">
        <f>SUBTOTAL(9,D62:D82)</f>
        <v>141679.99000000002</v>
      </c>
      <c r="E83" s="10" t="s">
        <v>509</v>
      </c>
      <c r="F83" s="10" t="s">
        <v>509</v>
      </c>
      <c r="G83" s="10" t="s">
        <v>509</v>
      </c>
      <c r="H83" s="10" t="s">
        <v>509</v>
      </c>
      <c r="I83" s="10" t="s">
        <v>509</v>
      </c>
      <c r="J83" s="10">
        <f>SUBTOTAL(9,J62:J82)</f>
        <v>1029160.64</v>
      </c>
    </row>
    <row r="84" spans="1:10" ht="24.95" customHeight="1"/>
    <row r="85" spans="1:10" ht="24.95" customHeight="1">
      <c r="A85" s="22" t="s">
        <v>427</v>
      </c>
      <c r="B85" s="22"/>
      <c r="C85" s="23" t="s">
        <v>136</v>
      </c>
      <c r="D85" s="23"/>
      <c r="E85" s="23"/>
      <c r="F85" s="23"/>
      <c r="G85" s="23"/>
      <c r="H85" s="23"/>
      <c r="I85" s="23"/>
      <c r="J85" s="23"/>
    </row>
    <row r="86" spans="1:10" ht="24.95" customHeight="1">
      <c r="A86" s="22" t="s">
        <v>428</v>
      </c>
      <c r="B86" s="22"/>
      <c r="C86" s="23" t="s">
        <v>429</v>
      </c>
      <c r="D86" s="23"/>
      <c r="E86" s="23"/>
      <c r="F86" s="23"/>
      <c r="G86" s="23"/>
      <c r="H86" s="23"/>
      <c r="I86" s="23"/>
      <c r="J86" s="23"/>
    </row>
    <row r="87" spans="1:10" ht="24.95" customHeight="1">
      <c r="A87" s="22" t="s">
        <v>430</v>
      </c>
      <c r="B87" s="22"/>
      <c r="C87" s="23" t="s">
        <v>405</v>
      </c>
      <c r="D87" s="23"/>
      <c r="E87" s="23"/>
      <c r="F87" s="23"/>
      <c r="G87" s="23"/>
      <c r="H87" s="23"/>
      <c r="I87" s="23"/>
      <c r="J87" s="23"/>
    </row>
    <row r="88" spans="1:10" ht="24.95" customHeight="1">
      <c r="A88" s="15" t="s">
        <v>431</v>
      </c>
      <c r="B88" s="15"/>
      <c r="C88" s="15"/>
      <c r="D88" s="15"/>
      <c r="E88" s="15"/>
      <c r="F88" s="15"/>
      <c r="G88" s="15"/>
      <c r="H88" s="15"/>
      <c r="I88" s="15"/>
      <c r="J88" s="15"/>
    </row>
    <row r="89" spans="1:10" ht="24.95" customHeight="1"/>
    <row r="90" spans="1:10" ht="50.1" customHeight="1">
      <c r="A90" s="20" t="s">
        <v>335</v>
      </c>
      <c r="B90" s="20" t="s">
        <v>432</v>
      </c>
      <c r="C90" s="20" t="s">
        <v>433</v>
      </c>
      <c r="D90" s="20" t="s">
        <v>434</v>
      </c>
      <c r="E90" s="20"/>
      <c r="F90" s="20"/>
      <c r="G90" s="20"/>
      <c r="H90" s="20" t="s">
        <v>435</v>
      </c>
      <c r="I90" s="20" t="s">
        <v>436</v>
      </c>
      <c r="J90" s="20" t="s">
        <v>437</v>
      </c>
    </row>
    <row r="91" spans="1:10" ht="50.1" customHeight="1">
      <c r="A91" s="20"/>
      <c r="B91" s="20"/>
      <c r="C91" s="20"/>
      <c r="D91" s="20" t="s">
        <v>438</v>
      </c>
      <c r="E91" s="20" t="s">
        <v>439</v>
      </c>
      <c r="F91" s="20"/>
      <c r="G91" s="20"/>
      <c r="H91" s="20"/>
      <c r="I91" s="20"/>
      <c r="J91" s="20"/>
    </row>
    <row r="92" spans="1:10" ht="50.1" customHeight="1">
      <c r="A92" s="20"/>
      <c r="B92" s="20"/>
      <c r="C92" s="20"/>
      <c r="D92" s="20"/>
      <c r="E92" s="5" t="s">
        <v>440</v>
      </c>
      <c r="F92" s="5" t="s">
        <v>441</v>
      </c>
      <c r="G92" s="5" t="s">
        <v>442</v>
      </c>
      <c r="H92" s="20"/>
      <c r="I92" s="20"/>
      <c r="J92" s="20"/>
    </row>
    <row r="93" spans="1:10" ht="24.95" customHeight="1">
      <c r="A93" s="5" t="s">
        <v>340</v>
      </c>
      <c r="B93" s="5" t="s">
        <v>61</v>
      </c>
      <c r="C93" s="5" t="s">
        <v>443</v>
      </c>
      <c r="D93" s="5" t="s">
        <v>63</v>
      </c>
      <c r="E93" s="5" t="s">
        <v>65</v>
      </c>
      <c r="F93" s="5" t="s">
        <v>444</v>
      </c>
      <c r="G93" s="5" t="s">
        <v>445</v>
      </c>
      <c r="H93" s="5" t="s">
        <v>446</v>
      </c>
      <c r="I93" s="5" t="s">
        <v>447</v>
      </c>
      <c r="J93" s="5" t="s">
        <v>448</v>
      </c>
    </row>
    <row r="94" spans="1:10" ht="21">
      <c r="A94" s="5" t="s">
        <v>340</v>
      </c>
      <c r="B94" s="6" t="s">
        <v>449</v>
      </c>
      <c r="C94" s="8">
        <v>1</v>
      </c>
      <c r="D94" s="8">
        <v>93784.27</v>
      </c>
      <c r="E94" s="8">
        <v>24565</v>
      </c>
      <c r="F94" s="8">
        <v>68290.710000000006</v>
      </c>
      <c r="G94" s="8">
        <v>928.56</v>
      </c>
      <c r="H94" s="8"/>
      <c r="I94" s="8">
        <v>1</v>
      </c>
      <c r="J94" s="8">
        <v>1125411.24</v>
      </c>
    </row>
    <row r="95" spans="1:10" ht="21">
      <c r="A95" s="5" t="s">
        <v>61</v>
      </c>
      <c r="B95" s="6" t="s">
        <v>450</v>
      </c>
      <c r="C95" s="8">
        <v>1</v>
      </c>
      <c r="D95" s="8">
        <v>73226.77</v>
      </c>
      <c r="E95" s="8">
        <v>23350</v>
      </c>
      <c r="F95" s="8">
        <v>49151.75</v>
      </c>
      <c r="G95" s="8">
        <v>725.02</v>
      </c>
      <c r="H95" s="8"/>
      <c r="I95" s="8">
        <v>1</v>
      </c>
      <c r="J95" s="8">
        <v>878721.24</v>
      </c>
    </row>
    <row r="96" spans="1:10" ht="21">
      <c r="A96" s="5" t="s">
        <v>443</v>
      </c>
      <c r="B96" s="6" t="s">
        <v>450</v>
      </c>
      <c r="C96" s="8">
        <v>1</v>
      </c>
      <c r="D96" s="8">
        <v>27121.03</v>
      </c>
      <c r="E96" s="8">
        <v>23350</v>
      </c>
      <c r="F96" s="8">
        <v>3502.5</v>
      </c>
      <c r="G96" s="8">
        <v>268.52999999999997</v>
      </c>
      <c r="H96" s="8"/>
      <c r="I96" s="8">
        <v>1</v>
      </c>
      <c r="J96" s="8">
        <v>325452.36</v>
      </c>
    </row>
    <row r="97" spans="1:10" ht="21">
      <c r="A97" s="5" t="s">
        <v>63</v>
      </c>
      <c r="B97" s="6" t="s">
        <v>450</v>
      </c>
      <c r="C97" s="8">
        <v>2</v>
      </c>
      <c r="D97" s="8">
        <v>106125.75</v>
      </c>
      <c r="E97" s="8">
        <v>23350</v>
      </c>
      <c r="F97" s="8">
        <v>81725</v>
      </c>
      <c r="G97" s="8">
        <v>1050.75</v>
      </c>
      <c r="H97" s="8"/>
      <c r="I97" s="8">
        <v>1</v>
      </c>
      <c r="J97" s="8">
        <v>2547018</v>
      </c>
    </row>
    <row r="98" spans="1:10" ht="21">
      <c r="A98" s="5" t="s">
        <v>65</v>
      </c>
      <c r="B98" s="6" t="s">
        <v>451</v>
      </c>
      <c r="C98" s="8">
        <v>1</v>
      </c>
      <c r="D98" s="8">
        <v>84900.6</v>
      </c>
      <c r="E98" s="8">
        <v>23350</v>
      </c>
      <c r="F98" s="8">
        <v>60710</v>
      </c>
      <c r="G98" s="8">
        <v>840.6</v>
      </c>
      <c r="H98" s="8"/>
      <c r="I98" s="8">
        <v>1</v>
      </c>
      <c r="J98" s="8">
        <v>1018807.2</v>
      </c>
    </row>
    <row r="99" spans="1:10">
      <c r="A99" s="5" t="s">
        <v>444</v>
      </c>
      <c r="B99" s="6" t="s">
        <v>452</v>
      </c>
      <c r="C99" s="8">
        <v>15</v>
      </c>
      <c r="D99" s="8">
        <v>23671.98</v>
      </c>
      <c r="E99" s="8">
        <v>19665</v>
      </c>
      <c r="F99" s="8">
        <v>3933</v>
      </c>
      <c r="G99" s="8">
        <v>73.98</v>
      </c>
      <c r="H99" s="8"/>
      <c r="I99" s="8">
        <v>1</v>
      </c>
      <c r="J99" s="8">
        <v>4260956.4000000004</v>
      </c>
    </row>
    <row r="100" spans="1:10">
      <c r="A100" s="5" t="s">
        <v>445</v>
      </c>
      <c r="B100" s="6" t="s">
        <v>452</v>
      </c>
      <c r="C100" s="8">
        <v>11</v>
      </c>
      <c r="D100" s="8">
        <v>21847.82</v>
      </c>
      <c r="E100" s="8">
        <v>19665</v>
      </c>
      <c r="F100" s="8">
        <v>1966.5</v>
      </c>
      <c r="G100" s="8">
        <v>216.32</v>
      </c>
      <c r="H100" s="8"/>
      <c r="I100" s="8">
        <v>1</v>
      </c>
      <c r="J100" s="8">
        <v>2883912.24</v>
      </c>
    </row>
    <row r="101" spans="1:10">
      <c r="A101" s="5" t="s">
        <v>446</v>
      </c>
      <c r="B101" s="6" t="s">
        <v>453</v>
      </c>
      <c r="C101" s="8">
        <v>1</v>
      </c>
      <c r="D101" s="8">
        <v>51071.26</v>
      </c>
      <c r="E101" s="8">
        <v>18728</v>
      </c>
      <c r="F101" s="8">
        <v>31837.599999999999</v>
      </c>
      <c r="G101" s="8">
        <v>505.66</v>
      </c>
      <c r="H101" s="8"/>
      <c r="I101" s="8">
        <v>1</v>
      </c>
      <c r="J101" s="8">
        <v>612855.12</v>
      </c>
    </row>
    <row r="102" spans="1:10">
      <c r="A102" s="5" t="s">
        <v>447</v>
      </c>
      <c r="B102" s="6" t="s">
        <v>454</v>
      </c>
      <c r="C102" s="8">
        <v>8</v>
      </c>
      <c r="D102" s="8">
        <v>49179.73</v>
      </c>
      <c r="E102" s="8">
        <v>18728</v>
      </c>
      <c r="F102" s="8">
        <v>29964.799999999999</v>
      </c>
      <c r="G102" s="8">
        <v>486.93</v>
      </c>
      <c r="H102" s="8"/>
      <c r="I102" s="8">
        <v>1</v>
      </c>
      <c r="J102" s="8">
        <v>4721254.08</v>
      </c>
    </row>
    <row r="103" spans="1:10" ht="21">
      <c r="A103" s="5" t="s">
        <v>448</v>
      </c>
      <c r="B103" s="6" t="s">
        <v>455</v>
      </c>
      <c r="C103" s="8">
        <v>0.5</v>
      </c>
      <c r="D103" s="8">
        <v>17721.04</v>
      </c>
      <c r="E103" s="8">
        <v>17554</v>
      </c>
      <c r="F103" s="8">
        <v>0</v>
      </c>
      <c r="G103" s="8">
        <v>167.04</v>
      </c>
      <c r="H103" s="8"/>
      <c r="I103" s="8">
        <v>1</v>
      </c>
      <c r="J103" s="8">
        <v>106326.24</v>
      </c>
    </row>
    <row r="104" spans="1:10">
      <c r="A104" s="5" t="s">
        <v>456</v>
      </c>
      <c r="B104" s="6" t="s">
        <v>457</v>
      </c>
      <c r="C104" s="8">
        <v>2.5</v>
      </c>
      <c r="D104" s="8">
        <v>18915.28</v>
      </c>
      <c r="E104" s="8">
        <v>18728</v>
      </c>
      <c r="F104" s="8">
        <v>0</v>
      </c>
      <c r="G104" s="8">
        <v>187.28</v>
      </c>
      <c r="H104" s="8"/>
      <c r="I104" s="8">
        <v>1</v>
      </c>
      <c r="J104" s="8">
        <v>567458.4</v>
      </c>
    </row>
    <row r="105" spans="1:10">
      <c r="A105" s="5" t="s">
        <v>458</v>
      </c>
      <c r="B105" s="6" t="s">
        <v>459</v>
      </c>
      <c r="C105" s="8">
        <v>2</v>
      </c>
      <c r="D105" s="8">
        <v>78561.64</v>
      </c>
      <c r="E105" s="8">
        <v>26822</v>
      </c>
      <c r="F105" s="8">
        <v>50961.8</v>
      </c>
      <c r="G105" s="8">
        <v>777.84</v>
      </c>
      <c r="H105" s="8"/>
      <c r="I105" s="8">
        <v>1</v>
      </c>
      <c r="J105" s="8">
        <v>1885479.36</v>
      </c>
    </row>
    <row r="106" spans="1:10">
      <c r="A106" s="5" t="s">
        <v>460</v>
      </c>
      <c r="B106" s="6" t="s">
        <v>459</v>
      </c>
      <c r="C106" s="8">
        <v>1</v>
      </c>
      <c r="D106" s="8">
        <v>70822.94</v>
      </c>
      <c r="E106" s="8">
        <v>24398</v>
      </c>
      <c r="F106" s="8">
        <v>45746.25</v>
      </c>
      <c r="G106" s="8">
        <v>678.69</v>
      </c>
      <c r="H106" s="8"/>
      <c r="I106" s="8">
        <v>1</v>
      </c>
      <c r="J106" s="8">
        <v>849875.28</v>
      </c>
    </row>
    <row r="107" spans="1:10">
      <c r="A107" s="5" t="s">
        <v>461</v>
      </c>
      <c r="B107" s="6" t="s">
        <v>459</v>
      </c>
      <c r="C107" s="8">
        <v>6</v>
      </c>
      <c r="D107" s="8">
        <v>75034.83</v>
      </c>
      <c r="E107" s="8">
        <v>24398</v>
      </c>
      <c r="F107" s="8">
        <v>49893.91</v>
      </c>
      <c r="G107" s="8">
        <v>742.92</v>
      </c>
      <c r="H107" s="8"/>
      <c r="I107" s="8">
        <v>1</v>
      </c>
      <c r="J107" s="8">
        <v>5402507.7599999998</v>
      </c>
    </row>
    <row r="108" spans="1:10">
      <c r="A108" s="5" t="s">
        <v>462</v>
      </c>
      <c r="B108" s="6" t="s">
        <v>459</v>
      </c>
      <c r="C108" s="8">
        <v>14</v>
      </c>
      <c r="D108" s="8">
        <v>37406.519999999997</v>
      </c>
      <c r="E108" s="8">
        <v>24398</v>
      </c>
      <c r="F108" s="8">
        <v>12638.16</v>
      </c>
      <c r="G108" s="8">
        <v>370.36</v>
      </c>
      <c r="H108" s="8"/>
      <c r="I108" s="8">
        <v>1</v>
      </c>
      <c r="J108" s="8">
        <v>6284295.3600000003</v>
      </c>
    </row>
    <row r="109" spans="1:10">
      <c r="A109" s="5" t="s">
        <v>463</v>
      </c>
      <c r="B109" s="6" t="s">
        <v>459</v>
      </c>
      <c r="C109" s="8">
        <v>28</v>
      </c>
      <c r="D109" s="8">
        <v>61344.95</v>
      </c>
      <c r="E109" s="8">
        <v>24398</v>
      </c>
      <c r="F109" s="8">
        <v>36597</v>
      </c>
      <c r="G109" s="8">
        <v>349.95</v>
      </c>
      <c r="H109" s="8"/>
      <c r="I109" s="8">
        <v>1</v>
      </c>
      <c r="J109" s="8">
        <v>20611903.199999999</v>
      </c>
    </row>
    <row r="110" spans="1:10">
      <c r="A110" s="5" t="s">
        <v>464</v>
      </c>
      <c r="B110" s="6" t="s">
        <v>465</v>
      </c>
      <c r="C110" s="8">
        <v>1.5</v>
      </c>
      <c r="D110" s="8">
        <v>58394.16</v>
      </c>
      <c r="E110" s="8">
        <v>17520</v>
      </c>
      <c r="F110" s="8">
        <v>40296</v>
      </c>
      <c r="G110" s="8">
        <v>578.16</v>
      </c>
      <c r="H110" s="8"/>
      <c r="I110" s="8">
        <v>1</v>
      </c>
      <c r="J110" s="8">
        <v>1051094.8799999999</v>
      </c>
    </row>
    <row r="111" spans="1:10">
      <c r="A111" s="5" t="s">
        <v>466</v>
      </c>
      <c r="B111" s="6" t="s">
        <v>467</v>
      </c>
      <c r="C111" s="8">
        <v>5</v>
      </c>
      <c r="D111" s="8">
        <v>67725.55</v>
      </c>
      <c r="E111" s="8">
        <v>26822</v>
      </c>
      <c r="F111" s="8">
        <v>40233</v>
      </c>
      <c r="G111" s="8">
        <v>670.55</v>
      </c>
      <c r="H111" s="8"/>
      <c r="I111" s="8">
        <v>1</v>
      </c>
      <c r="J111" s="8">
        <v>4063533</v>
      </c>
    </row>
    <row r="112" spans="1:10">
      <c r="A112" s="5" t="s">
        <v>468</v>
      </c>
      <c r="B112" s="6" t="s">
        <v>469</v>
      </c>
      <c r="C112" s="8">
        <v>1</v>
      </c>
      <c r="D112" s="8">
        <v>13467.34</v>
      </c>
      <c r="E112" s="8">
        <v>13334</v>
      </c>
      <c r="F112" s="8">
        <v>0</v>
      </c>
      <c r="G112" s="8">
        <v>133.34</v>
      </c>
      <c r="H112" s="8"/>
      <c r="I112" s="8">
        <v>1</v>
      </c>
      <c r="J112" s="8">
        <v>161608.07999999999</v>
      </c>
    </row>
    <row r="113" spans="1:10">
      <c r="A113" s="5" t="s">
        <v>470</v>
      </c>
      <c r="B113" s="6" t="s">
        <v>471</v>
      </c>
      <c r="C113" s="8">
        <v>1</v>
      </c>
      <c r="D113" s="8">
        <v>10563.59</v>
      </c>
      <c r="E113" s="8">
        <v>10459</v>
      </c>
      <c r="F113" s="8">
        <v>0</v>
      </c>
      <c r="G113" s="8">
        <v>104.59</v>
      </c>
      <c r="H113" s="8"/>
      <c r="I113" s="8">
        <v>1</v>
      </c>
      <c r="J113" s="8">
        <v>126763.08</v>
      </c>
    </row>
    <row r="114" spans="1:10">
      <c r="A114" s="5" t="s">
        <v>472</v>
      </c>
      <c r="B114" s="6" t="s">
        <v>473</v>
      </c>
      <c r="C114" s="8">
        <v>1</v>
      </c>
      <c r="D114" s="8">
        <v>84444.28</v>
      </c>
      <c r="E114" s="8">
        <v>32157</v>
      </c>
      <c r="F114" s="8">
        <v>51451.199999999997</v>
      </c>
      <c r="G114" s="8">
        <v>836.08</v>
      </c>
      <c r="H114" s="8"/>
      <c r="I114" s="8">
        <v>1</v>
      </c>
      <c r="J114" s="8">
        <v>1013331.36</v>
      </c>
    </row>
    <row r="115" spans="1:10" ht="21">
      <c r="A115" s="5" t="s">
        <v>474</v>
      </c>
      <c r="B115" s="6" t="s">
        <v>475</v>
      </c>
      <c r="C115" s="8">
        <v>1</v>
      </c>
      <c r="D115" s="8">
        <v>84444.28</v>
      </c>
      <c r="E115" s="8">
        <v>32157</v>
      </c>
      <c r="F115" s="8">
        <v>51451.199999999997</v>
      </c>
      <c r="G115" s="8">
        <v>836.08</v>
      </c>
      <c r="H115" s="8"/>
      <c r="I115" s="8">
        <v>1</v>
      </c>
      <c r="J115" s="8">
        <v>1013331.36</v>
      </c>
    </row>
    <row r="116" spans="1:10">
      <c r="A116" s="5" t="s">
        <v>476</v>
      </c>
      <c r="B116" s="6" t="s">
        <v>477</v>
      </c>
      <c r="C116" s="8">
        <v>1.5</v>
      </c>
      <c r="D116" s="8">
        <v>65811.600000000006</v>
      </c>
      <c r="E116" s="8">
        <v>26064</v>
      </c>
      <c r="F116" s="8">
        <v>39096</v>
      </c>
      <c r="G116" s="8">
        <v>651.6</v>
      </c>
      <c r="H116" s="8"/>
      <c r="I116" s="8">
        <v>1</v>
      </c>
      <c r="J116" s="8">
        <v>1184608.8</v>
      </c>
    </row>
    <row r="117" spans="1:10" ht="21">
      <c r="A117" s="5" t="s">
        <v>478</v>
      </c>
      <c r="B117" s="6" t="s">
        <v>479</v>
      </c>
      <c r="C117" s="8">
        <v>2.5</v>
      </c>
      <c r="D117" s="8">
        <v>39486.959999999999</v>
      </c>
      <c r="E117" s="8">
        <v>26064</v>
      </c>
      <c r="F117" s="8">
        <v>13032</v>
      </c>
      <c r="G117" s="8">
        <v>390.96</v>
      </c>
      <c r="H117" s="8"/>
      <c r="I117" s="8">
        <v>1</v>
      </c>
      <c r="J117" s="8">
        <v>1184608.8</v>
      </c>
    </row>
    <row r="118" spans="1:10" ht="21">
      <c r="A118" s="5" t="s">
        <v>480</v>
      </c>
      <c r="B118" s="6" t="s">
        <v>479</v>
      </c>
      <c r="C118" s="8">
        <v>0.5</v>
      </c>
      <c r="D118" s="8">
        <v>36291.83</v>
      </c>
      <c r="E118" s="8">
        <v>23955</v>
      </c>
      <c r="F118" s="8">
        <v>11977.5</v>
      </c>
      <c r="G118" s="8">
        <v>359.33</v>
      </c>
      <c r="H118" s="8"/>
      <c r="I118" s="8">
        <v>1</v>
      </c>
      <c r="J118" s="8">
        <v>217750.98</v>
      </c>
    </row>
    <row r="119" spans="1:10" ht="21">
      <c r="A119" s="5" t="s">
        <v>481</v>
      </c>
      <c r="B119" s="6" t="s">
        <v>482</v>
      </c>
      <c r="C119" s="8">
        <v>1</v>
      </c>
      <c r="D119" s="8">
        <v>40422.620000000003</v>
      </c>
      <c r="E119" s="8">
        <v>12507</v>
      </c>
      <c r="F119" s="8">
        <v>27515.4</v>
      </c>
      <c r="G119" s="8">
        <v>400.22</v>
      </c>
      <c r="H119" s="8"/>
      <c r="I119" s="8">
        <v>1</v>
      </c>
      <c r="J119" s="8">
        <v>485071.44</v>
      </c>
    </row>
    <row r="120" spans="1:10">
      <c r="A120" s="5" t="s">
        <v>483</v>
      </c>
      <c r="B120" s="6" t="s">
        <v>484</v>
      </c>
      <c r="C120" s="8">
        <v>2</v>
      </c>
      <c r="D120" s="8">
        <v>37103.360000000001</v>
      </c>
      <c r="E120" s="8">
        <v>11480</v>
      </c>
      <c r="F120" s="8">
        <v>25256</v>
      </c>
      <c r="G120" s="8">
        <v>367.36</v>
      </c>
      <c r="H120" s="8"/>
      <c r="I120" s="8">
        <v>1</v>
      </c>
      <c r="J120" s="8">
        <v>890480.64000000001</v>
      </c>
    </row>
    <row r="121" spans="1:10" ht="21">
      <c r="A121" s="5" t="s">
        <v>485</v>
      </c>
      <c r="B121" s="6" t="s">
        <v>486</v>
      </c>
      <c r="C121" s="8">
        <v>1</v>
      </c>
      <c r="D121" s="8">
        <v>40422.620000000003</v>
      </c>
      <c r="E121" s="8">
        <v>12507</v>
      </c>
      <c r="F121" s="8">
        <v>27515.4</v>
      </c>
      <c r="G121" s="8">
        <v>400.22</v>
      </c>
      <c r="H121" s="8"/>
      <c r="I121" s="8">
        <v>1</v>
      </c>
      <c r="J121" s="8">
        <v>485071.44</v>
      </c>
    </row>
    <row r="122" spans="1:10">
      <c r="A122" s="5" t="s">
        <v>487</v>
      </c>
      <c r="B122" s="6" t="s">
        <v>488</v>
      </c>
      <c r="C122" s="8">
        <v>0.5</v>
      </c>
      <c r="D122" s="8">
        <v>53670.59</v>
      </c>
      <c r="E122" s="8">
        <v>16606</v>
      </c>
      <c r="F122" s="8">
        <v>36533.199999999997</v>
      </c>
      <c r="G122" s="8">
        <v>531.39</v>
      </c>
      <c r="H122" s="8"/>
      <c r="I122" s="8">
        <v>1</v>
      </c>
      <c r="J122" s="8">
        <v>322023.53999999998</v>
      </c>
    </row>
    <row r="123" spans="1:10">
      <c r="A123" s="5" t="s">
        <v>489</v>
      </c>
      <c r="B123" s="6" t="s">
        <v>490</v>
      </c>
      <c r="C123" s="8">
        <v>3</v>
      </c>
      <c r="D123" s="8">
        <v>49039.14</v>
      </c>
      <c r="E123" s="8">
        <v>15173</v>
      </c>
      <c r="F123" s="8">
        <v>33380.6</v>
      </c>
      <c r="G123" s="8">
        <v>485.54</v>
      </c>
      <c r="H123" s="8"/>
      <c r="I123" s="8">
        <v>1</v>
      </c>
      <c r="J123" s="8">
        <v>1765409.04</v>
      </c>
    </row>
    <row r="124" spans="1:10">
      <c r="A124" s="5" t="s">
        <v>491</v>
      </c>
      <c r="B124" s="6" t="s">
        <v>492</v>
      </c>
      <c r="C124" s="8">
        <v>1</v>
      </c>
      <c r="D124" s="8">
        <v>49039.14</v>
      </c>
      <c r="E124" s="8">
        <v>15173</v>
      </c>
      <c r="F124" s="8">
        <v>33380.6</v>
      </c>
      <c r="G124" s="8">
        <v>485.54</v>
      </c>
      <c r="H124" s="8"/>
      <c r="I124" s="8">
        <v>1</v>
      </c>
      <c r="J124" s="8">
        <v>588469.68000000005</v>
      </c>
    </row>
    <row r="125" spans="1:10">
      <c r="A125" s="5" t="s">
        <v>493</v>
      </c>
      <c r="B125" s="6" t="s">
        <v>492</v>
      </c>
      <c r="C125" s="8">
        <v>1</v>
      </c>
      <c r="D125" s="8">
        <v>50341.63</v>
      </c>
      <c r="E125" s="8">
        <v>15576</v>
      </c>
      <c r="F125" s="8">
        <v>34267.199999999997</v>
      </c>
      <c r="G125" s="8">
        <v>498.43</v>
      </c>
      <c r="H125" s="8"/>
      <c r="I125" s="8">
        <v>1</v>
      </c>
      <c r="J125" s="8">
        <v>604099.56000000006</v>
      </c>
    </row>
    <row r="126" spans="1:10">
      <c r="A126" s="5" t="s">
        <v>494</v>
      </c>
      <c r="B126" s="6" t="s">
        <v>495</v>
      </c>
      <c r="C126" s="8">
        <v>1</v>
      </c>
      <c r="D126" s="8">
        <v>30920.54</v>
      </c>
      <c r="E126" s="8">
        <v>9567</v>
      </c>
      <c r="F126" s="8">
        <v>21047.4</v>
      </c>
      <c r="G126" s="8">
        <v>306.14</v>
      </c>
      <c r="H126" s="8"/>
      <c r="I126" s="8">
        <v>1</v>
      </c>
      <c r="J126" s="8">
        <v>371046.48</v>
      </c>
    </row>
    <row r="127" spans="1:10">
      <c r="A127" s="5" t="s">
        <v>496</v>
      </c>
      <c r="B127" s="6" t="s">
        <v>497</v>
      </c>
      <c r="C127" s="8">
        <v>1</v>
      </c>
      <c r="D127" s="8">
        <v>50341.63</v>
      </c>
      <c r="E127" s="8">
        <v>15576</v>
      </c>
      <c r="F127" s="8">
        <v>34267.199999999997</v>
      </c>
      <c r="G127" s="8">
        <v>498.43</v>
      </c>
      <c r="H127" s="8"/>
      <c r="I127" s="8">
        <v>1</v>
      </c>
      <c r="J127" s="8">
        <v>604099.56000000006</v>
      </c>
    </row>
    <row r="128" spans="1:10" ht="21">
      <c r="A128" s="5" t="s">
        <v>498</v>
      </c>
      <c r="B128" s="6" t="s">
        <v>499</v>
      </c>
      <c r="C128" s="8">
        <v>1</v>
      </c>
      <c r="D128" s="8">
        <v>30920.54</v>
      </c>
      <c r="E128" s="8">
        <v>9567</v>
      </c>
      <c r="F128" s="8">
        <v>21047.4</v>
      </c>
      <c r="G128" s="8">
        <v>306.14</v>
      </c>
      <c r="H128" s="8"/>
      <c r="I128" s="8">
        <v>1</v>
      </c>
      <c r="J128" s="8">
        <v>371046.48</v>
      </c>
    </row>
    <row r="129" spans="1:10" ht="21">
      <c r="A129" s="5" t="s">
        <v>500</v>
      </c>
      <c r="B129" s="6" t="s">
        <v>501</v>
      </c>
      <c r="C129" s="8">
        <v>0.5</v>
      </c>
      <c r="D129" s="8">
        <v>40422.620000000003</v>
      </c>
      <c r="E129" s="8">
        <v>12507</v>
      </c>
      <c r="F129" s="8">
        <v>27515.4</v>
      </c>
      <c r="G129" s="8">
        <v>400.22</v>
      </c>
      <c r="H129" s="8"/>
      <c r="I129" s="8">
        <v>1</v>
      </c>
      <c r="J129" s="8">
        <v>242535.72</v>
      </c>
    </row>
    <row r="130" spans="1:10">
      <c r="A130" s="5" t="s">
        <v>502</v>
      </c>
      <c r="B130" s="6" t="s">
        <v>503</v>
      </c>
      <c r="C130" s="8">
        <v>1</v>
      </c>
      <c r="D130" s="8">
        <v>40422.620000000003</v>
      </c>
      <c r="E130" s="8">
        <v>12507</v>
      </c>
      <c r="F130" s="8">
        <v>27515.4</v>
      </c>
      <c r="G130" s="8">
        <v>400.22</v>
      </c>
      <c r="H130" s="8"/>
      <c r="I130" s="8">
        <v>1</v>
      </c>
      <c r="J130" s="8">
        <v>485071.44</v>
      </c>
    </row>
    <row r="131" spans="1:10">
      <c r="A131" s="5" t="s">
        <v>504</v>
      </c>
      <c r="B131" s="6" t="s">
        <v>505</v>
      </c>
      <c r="C131" s="8">
        <v>3</v>
      </c>
      <c r="D131" s="8">
        <v>47445.77</v>
      </c>
      <c r="E131" s="8">
        <v>14680</v>
      </c>
      <c r="F131" s="8">
        <v>32296</v>
      </c>
      <c r="G131" s="8">
        <v>469.77</v>
      </c>
      <c r="H131" s="8"/>
      <c r="I131" s="8">
        <v>1</v>
      </c>
      <c r="J131" s="8">
        <v>1708047.72</v>
      </c>
    </row>
    <row r="132" spans="1:10" ht="21">
      <c r="A132" s="5" t="s">
        <v>506</v>
      </c>
      <c r="B132" s="6" t="s">
        <v>507</v>
      </c>
      <c r="C132" s="8">
        <v>1</v>
      </c>
      <c r="D132" s="8">
        <v>23193.43</v>
      </c>
      <c r="E132" s="8">
        <v>7706</v>
      </c>
      <c r="F132" s="8">
        <v>15257.88</v>
      </c>
      <c r="G132" s="8">
        <v>229.55</v>
      </c>
      <c r="H132" s="8"/>
      <c r="I132" s="8">
        <v>1</v>
      </c>
      <c r="J132" s="8">
        <v>278321.15999999997</v>
      </c>
    </row>
    <row r="133" spans="1:10" ht="24.95" customHeight="1">
      <c r="A133" s="24" t="s">
        <v>508</v>
      </c>
      <c r="B133" s="24"/>
      <c r="C133" s="10" t="s">
        <v>509</v>
      </c>
      <c r="D133" s="10">
        <f>SUBTOTAL(9,D94:D132)</f>
        <v>1935072.2500000005</v>
      </c>
      <c r="E133" s="10" t="s">
        <v>509</v>
      </c>
      <c r="F133" s="10" t="s">
        <v>509</v>
      </c>
      <c r="G133" s="10" t="s">
        <v>509</v>
      </c>
      <c r="H133" s="10" t="s">
        <v>509</v>
      </c>
      <c r="I133" s="10" t="s">
        <v>509</v>
      </c>
      <c r="J133" s="10">
        <f>SUBTOTAL(9,J94:J132)</f>
        <v>73299657.719999999</v>
      </c>
    </row>
    <row r="134" spans="1:10" ht="24.95" customHeight="1"/>
    <row r="135" spans="1:10" ht="24.95" customHeight="1">
      <c r="A135" s="22" t="s">
        <v>427</v>
      </c>
      <c r="B135" s="22"/>
      <c r="C135" s="23" t="s">
        <v>136</v>
      </c>
      <c r="D135" s="23"/>
      <c r="E135" s="23"/>
      <c r="F135" s="23"/>
      <c r="G135" s="23"/>
      <c r="H135" s="23"/>
      <c r="I135" s="23"/>
      <c r="J135" s="23"/>
    </row>
    <row r="136" spans="1:10" ht="24.95" customHeight="1">
      <c r="A136" s="22" t="s">
        <v>428</v>
      </c>
      <c r="B136" s="22"/>
      <c r="C136" s="23" t="s">
        <v>429</v>
      </c>
      <c r="D136" s="23"/>
      <c r="E136" s="23"/>
      <c r="F136" s="23"/>
      <c r="G136" s="23"/>
      <c r="H136" s="23"/>
      <c r="I136" s="23"/>
      <c r="J136" s="23"/>
    </row>
    <row r="137" spans="1:10" ht="24.95" customHeight="1">
      <c r="A137" s="22" t="s">
        <v>430</v>
      </c>
      <c r="B137" s="22"/>
      <c r="C137" s="23" t="s">
        <v>408</v>
      </c>
      <c r="D137" s="23"/>
      <c r="E137" s="23"/>
      <c r="F137" s="23"/>
      <c r="G137" s="23"/>
      <c r="H137" s="23"/>
      <c r="I137" s="23"/>
      <c r="J137" s="23"/>
    </row>
    <row r="138" spans="1:10" ht="24.95" customHeight="1">
      <c r="A138" s="15" t="s">
        <v>431</v>
      </c>
      <c r="B138" s="15"/>
      <c r="C138" s="15"/>
      <c r="D138" s="15"/>
      <c r="E138" s="15"/>
      <c r="F138" s="15"/>
      <c r="G138" s="15"/>
      <c r="H138" s="15"/>
      <c r="I138" s="15"/>
      <c r="J138" s="15"/>
    </row>
    <row r="139" spans="1:10" ht="24.95" customHeight="1"/>
    <row r="140" spans="1:10" ht="50.1" customHeight="1">
      <c r="A140" s="20" t="s">
        <v>335</v>
      </c>
      <c r="B140" s="20" t="s">
        <v>432</v>
      </c>
      <c r="C140" s="20" t="s">
        <v>433</v>
      </c>
      <c r="D140" s="20" t="s">
        <v>434</v>
      </c>
      <c r="E140" s="20"/>
      <c r="F140" s="20"/>
      <c r="G140" s="20"/>
      <c r="H140" s="20" t="s">
        <v>435</v>
      </c>
      <c r="I140" s="20" t="s">
        <v>436</v>
      </c>
      <c r="J140" s="20" t="s">
        <v>437</v>
      </c>
    </row>
    <row r="141" spans="1:10" ht="50.1" customHeight="1">
      <c r="A141" s="20"/>
      <c r="B141" s="20"/>
      <c r="C141" s="20"/>
      <c r="D141" s="20" t="s">
        <v>438</v>
      </c>
      <c r="E141" s="20" t="s">
        <v>439</v>
      </c>
      <c r="F141" s="20"/>
      <c r="G141" s="20"/>
      <c r="H141" s="20"/>
      <c r="I141" s="20"/>
      <c r="J141" s="20"/>
    </row>
    <row r="142" spans="1:10" ht="50.1" customHeight="1">
      <c r="A142" s="20"/>
      <c r="B142" s="20"/>
      <c r="C142" s="20"/>
      <c r="D142" s="20"/>
      <c r="E142" s="5" t="s">
        <v>440</v>
      </c>
      <c r="F142" s="5" t="s">
        <v>441</v>
      </c>
      <c r="G142" s="5" t="s">
        <v>442</v>
      </c>
      <c r="H142" s="20"/>
      <c r="I142" s="20"/>
      <c r="J142" s="20"/>
    </row>
    <row r="143" spans="1:10" ht="24.95" customHeight="1">
      <c r="A143" s="5" t="s">
        <v>340</v>
      </c>
      <c r="B143" s="5" t="s">
        <v>61</v>
      </c>
      <c r="C143" s="5" t="s">
        <v>443</v>
      </c>
      <c r="D143" s="5" t="s">
        <v>63</v>
      </c>
      <c r="E143" s="5" t="s">
        <v>65</v>
      </c>
      <c r="F143" s="5" t="s">
        <v>444</v>
      </c>
      <c r="G143" s="5" t="s">
        <v>445</v>
      </c>
      <c r="H143" s="5" t="s">
        <v>446</v>
      </c>
      <c r="I143" s="5" t="s">
        <v>447</v>
      </c>
      <c r="J143" s="5" t="s">
        <v>448</v>
      </c>
    </row>
    <row r="144" spans="1:10" ht="21">
      <c r="A144" s="5" t="s">
        <v>340</v>
      </c>
      <c r="B144" s="6" t="s">
        <v>449</v>
      </c>
      <c r="C144" s="8">
        <v>1</v>
      </c>
      <c r="D144" s="8">
        <v>93784.27</v>
      </c>
      <c r="E144" s="8">
        <v>24565</v>
      </c>
      <c r="F144" s="8">
        <v>68290.710000000006</v>
      </c>
      <c r="G144" s="8">
        <v>928.56</v>
      </c>
      <c r="H144" s="8"/>
      <c r="I144" s="8">
        <v>1</v>
      </c>
      <c r="J144" s="8">
        <v>1125411.24</v>
      </c>
    </row>
    <row r="145" spans="1:10" ht="21">
      <c r="A145" s="5" t="s">
        <v>61</v>
      </c>
      <c r="B145" s="6" t="s">
        <v>450</v>
      </c>
      <c r="C145" s="8">
        <v>1</v>
      </c>
      <c r="D145" s="8">
        <v>73226.77</v>
      </c>
      <c r="E145" s="8">
        <v>23350</v>
      </c>
      <c r="F145" s="8">
        <v>49151.75</v>
      </c>
      <c r="G145" s="8">
        <v>725.02</v>
      </c>
      <c r="H145" s="8"/>
      <c r="I145" s="8">
        <v>1</v>
      </c>
      <c r="J145" s="8">
        <v>878721.24</v>
      </c>
    </row>
    <row r="146" spans="1:10" ht="21">
      <c r="A146" s="5" t="s">
        <v>443</v>
      </c>
      <c r="B146" s="6" t="s">
        <v>450</v>
      </c>
      <c r="C146" s="8">
        <v>1</v>
      </c>
      <c r="D146" s="8">
        <v>27121.03</v>
      </c>
      <c r="E146" s="8">
        <v>23350</v>
      </c>
      <c r="F146" s="8">
        <v>3502.5</v>
      </c>
      <c r="G146" s="8">
        <v>268.52999999999997</v>
      </c>
      <c r="H146" s="8"/>
      <c r="I146" s="8">
        <v>1</v>
      </c>
      <c r="J146" s="8">
        <v>325452.36</v>
      </c>
    </row>
    <row r="147" spans="1:10" ht="21">
      <c r="A147" s="5" t="s">
        <v>63</v>
      </c>
      <c r="B147" s="6" t="s">
        <v>450</v>
      </c>
      <c r="C147" s="8">
        <v>2</v>
      </c>
      <c r="D147" s="8">
        <v>106125.75</v>
      </c>
      <c r="E147" s="8">
        <v>23350</v>
      </c>
      <c r="F147" s="8">
        <v>81725</v>
      </c>
      <c r="G147" s="8">
        <v>1050.75</v>
      </c>
      <c r="H147" s="8"/>
      <c r="I147" s="8">
        <v>1</v>
      </c>
      <c r="J147" s="8">
        <v>2547018</v>
      </c>
    </row>
    <row r="148" spans="1:10" ht="21">
      <c r="A148" s="5" t="s">
        <v>65</v>
      </c>
      <c r="B148" s="6" t="s">
        <v>451</v>
      </c>
      <c r="C148" s="8">
        <v>1</v>
      </c>
      <c r="D148" s="8">
        <v>84900.6</v>
      </c>
      <c r="E148" s="8">
        <v>23350</v>
      </c>
      <c r="F148" s="8">
        <v>60710</v>
      </c>
      <c r="G148" s="8">
        <v>840.6</v>
      </c>
      <c r="H148" s="8"/>
      <c r="I148" s="8">
        <v>1</v>
      </c>
      <c r="J148" s="8">
        <v>1018807.2</v>
      </c>
    </row>
    <row r="149" spans="1:10">
      <c r="A149" s="5" t="s">
        <v>444</v>
      </c>
      <c r="B149" s="6" t="s">
        <v>452</v>
      </c>
      <c r="C149" s="8">
        <v>15</v>
      </c>
      <c r="D149" s="8">
        <v>23671.98</v>
      </c>
      <c r="E149" s="8">
        <v>19665</v>
      </c>
      <c r="F149" s="8">
        <v>3933</v>
      </c>
      <c r="G149" s="8">
        <v>73.98</v>
      </c>
      <c r="H149" s="8"/>
      <c r="I149" s="8">
        <v>1</v>
      </c>
      <c r="J149" s="8">
        <v>4260956.4000000004</v>
      </c>
    </row>
    <row r="150" spans="1:10">
      <c r="A150" s="5" t="s">
        <v>445</v>
      </c>
      <c r="B150" s="6" t="s">
        <v>452</v>
      </c>
      <c r="C150" s="8">
        <v>11</v>
      </c>
      <c r="D150" s="8">
        <v>21847.82</v>
      </c>
      <c r="E150" s="8">
        <v>19665</v>
      </c>
      <c r="F150" s="8">
        <v>1966.5</v>
      </c>
      <c r="G150" s="8">
        <v>216.32</v>
      </c>
      <c r="H150" s="8"/>
      <c r="I150" s="8">
        <v>1</v>
      </c>
      <c r="J150" s="8">
        <v>2883912.24</v>
      </c>
    </row>
    <row r="151" spans="1:10">
      <c r="A151" s="5" t="s">
        <v>446</v>
      </c>
      <c r="B151" s="6" t="s">
        <v>453</v>
      </c>
      <c r="C151" s="8">
        <v>1</v>
      </c>
      <c r="D151" s="8">
        <v>51071.26</v>
      </c>
      <c r="E151" s="8">
        <v>18728</v>
      </c>
      <c r="F151" s="8">
        <v>31837.599999999999</v>
      </c>
      <c r="G151" s="8">
        <v>505.66</v>
      </c>
      <c r="H151" s="8"/>
      <c r="I151" s="8">
        <v>1</v>
      </c>
      <c r="J151" s="8">
        <v>612855.12</v>
      </c>
    </row>
    <row r="152" spans="1:10">
      <c r="A152" s="5" t="s">
        <v>447</v>
      </c>
      <c r="B152" s="6" t="s">
        <v>454</v>
      </c>
      <c r="C152" s="8">
        <v>8</v>
      </c>
      <c r="D152" s="8">
        <v>49179.73</v>
      </c>
      <c r="E152" s="8">
        <v>18728</v>
      </c>
      <c r="F152" s="8">
        <v>29964.799999999999</v>
      </c>
      <c r="G152" s="8">
        <v>486.93</v>
      </c>
      <c r="H152" s="8"/>
      <c r="I152" s="8">
        <v>1</v>
      </c>
      <c r="J152" s="8">
        <v>4721254.08</v>
      </c>
    </row>
    <row r="153" spans="1:10" ht="21">
      <c r="A153" s="5" t="s">
        <v>448</v>
      </c>
      <c r="B153" s="6" t="s">
        <v>455</v>
      </c>
      <c r="C153" s="8">
        <v>0.5</v>
      </c>
      <c r="D153" s="8">
        <v>17721.04</v>
      </c>
      <c r="E153" s="8">
        <v>17554</v>
      </c>
      <c r="F153" s="8">
        <v>0</v>
      </c>
      <c r="G153" s="8">
        <v>167.04</v>
      </c>
      <c r="H153" s="8"/>
      <c r="I153" s="8">
        <v>1</v>
      </c>
      <c r="J153" s="8">
        <v>106326.24</v>
      </c>
    </row>
    <row r="154" spans="1:10">
      <c r="A154" s="5" t="s">
        <v>456</v>
      </c>
      <c r="B154" s="6" t="s">
        <v>457</v>
      </c>
      <c r="C154" s="8">
        <v>2.5</v>
      </c>
      <c r="D154" s="8">
        <v>18915.28</v>
      </c>
      <c r="E154" s="8">
        <v>18728</v>
      </c>
      <c r="F154" s="8">
        <v>0</v>
      </c>
      <c r="G154" s="8">
        <v>187.28</v>
      </c>
      <c r="H154" s="8"/>
      <c r="I154" s="8">
        <v>1</v>
      </c>
      <c r="J154" s="8">
        <v>567458.4</v>
      </c>
    </row>
    <row r="155" spans="1:10">
      <c r="A155" s="5" t="s">
        <v>458</v>
      </c>
      <c r="B155" s="6" t="s">
        <v>459</v>
      </c>
      <c r="C155" s="8">
        <v>2</v>
      </c>
      <c r="D155" s="8">
        <v>78561.64</v>
      </c>
      <c r="E155" s="8">
        <v>26822</v>
      </c>
      <c r="F155" s="8">
        <v>50961.8</v>
      </c>
      <c r="G155" s="8">
        <v>777.84</v>
      </c>
      <c r="H155" s="8"/>
      <c r="I155" s="8">
        <v>1</v>
      </c>
      <c r="J155" s="8">
        <v>1885479.36</v>
      </c>
    </row>
    <row r="156" spans="1:10">
      <c r="A156" s="5" t="s">
        <v>460</v>
      </c>
      <c r="B156" s="6" t="s">
        <v>459</v>
      </c>
      <c r="C156" s="8">
        <v>1</v>
      </c>
      <c r="D156" s="8">
        <v>70822.94</v>
      </c>
      <c r="E156" s="8">
        <v>24398</v>
      </c>
      <c r="F156" s="8">
        <v>45746.25</v>
      </c>
      <c r="G156" s="8">
        <v>678.69</v>
      </c>
      <c r="H156" s="8"/>
      <c r="I156" s="8">
        <v>1</v>
      </c>
      <c r="J156" s="8">
        <v>849875.28</v>
      </c>
    </row>
    <row r="157" spans="1:10">
      <c r="A157" s="5" t="s">
        <v>461</v>
      </c>
      <c r="B157" s="6" t="s">
        <v>459</v>
      </c>
      <c r="C157" s="8">
        <v>6</v>
      </c>
      <c r="D157" s="8">
        <v>75034.83</v>
      </c>
      <c r="E157" s="8">
        <v>24398</v>
      </c>
      <c r="F157" s="8">
        <v>49893.91</v>
      </c>
      <c r="G157" s="8">
        <v>742.92</v>
      </c>
      <c r="H157" s="8"/>
      <c r="I157" s="8">
        <v>1</v>
      </c>
      <c r="J157" s="8">
        <v>5402507.7599999998</v>
      </c>
    </row>
    <row r="158" spans="1:10">
      <c r="A158" s="5" t="s">
        <v>462</v>
      </c>
      <c r="B158" s="6" t="s">
        <v>459</v>
      </c>
      <c r="C158" s="8">
        <v>14</v>
      </c>
      <c r="D158" s="8">
        <v>37406.519999999997</v>
      </c>
      <c r="E158" s="8">
        <v>24398</v>
      </c>
      <c r="F158" s="8">
        <v>12638.16</v>
      </c>
      <c r="G158" s="8">
        <v>370.36</v>
      </c>
      <c r="H158" s="8"/>
      <c r="I158" s="8">
        <v>1</v>
      </c>
      <c r="J158" s="8">
        <v>6284295.3600000003</v>
      </c>
    </row>
    <row r="159" spans="1:10">
      <c r="A159" s="5" t="s">
        <v>463</v>
      </c>
      <c r="B159" s="6" t="s">
        <v>459</v>
      </c>
      <c r="C159" s="8">
        <v>28</v>
      </c>
      <c r="D159" s="8">
        <v>61344.95</v>
      </c>
      <c r="E159" s="8">
        <v>24398</v>
      </c>
      <c r="F159" s="8">
        <v>36597</v>
      </c>
      <c r="G159" s="8">
        <v>349.95</v>
      </c>
      <c r="H159" s="8"/>
      <c r="I159" s="8">
        <v>1</v>
      </c>
      <c r="J159" s="8">
        <v>20611903.199999999</v>
      </c>
    </row>
    <row r="160" spans="1:10">
      <c r="A160" s="5" t="s">
        <v>464</v>
      </c>
      <c r="B160" s="6" t="s">
        <v>465</v>
      </c>
      <c r="C160" s="8">
        <v>1.5</v>
      </c>
      <c r="D160" s="8">
        <v>58394.16</v>
      </c>
      <c r="E160" s="8">
        <v>17520</v>
      </c>
      <c r="F160" s="8">
        <v>40296</v>
      </c>
      <c r="G160" s="8">
        <v>578.16</v>
      </c>
      <c r="H160" s="8"/>
      <c r="I160" s="8">
        <v>1</v>
      </c>
      <c r="J160" s="8">
        <v>1051094.8799999999</v>
      </c>
    </row>
    <row r="161" spans="1:10">
      <c r="A161" s="5" t="s">
        <v>466</v>
      </c>
      <c r="B161" s="6" t="s">
        <v>467</v>
      </c>
      <c r="C161" s="8">
        <v>5</v>
      </c>
      <c r="D161" s="8">
        <v>67725.55</v>
      </c>
      <c r="E161" s="8">
        <v>26822</v>
      </c>
      <c r="F161" s="8">
        <v>40233</v>
      </c>
      <c r="G161" s="8">
        <v>670.55</v>
      </c>
      <c r="H161" s="8"/>
      <c r="I161" s="8">
        <v>1</v>
      </c>
      <c r="J161" s="8">
        <v>4063533</v>
      </c>
    </row>
    <row r="162" spans="1:10">
      <c r="A162" s="5" t="s">
        <v>468</v>
      </c>
      <c r="B162" s="6" t="s">
        <v>469</v>
      </c>
      <c r="C162" s="8">
        <v>1</v>
      </c>
      <c r="D162" s="8">
        <v>13467.34</v>
      </c>
      <c r="E162" s="8">
        <v>13334</v>
      </c>
      <c r="F162" s="8">
        <v>0</v>
      </c>
      <c r="G162" s="8">
        <v>133.34</v>
      </c>
      <c r="H162" s="8"/>
      <c r="I162" s="8">
        <v>1</v>
      </c>
      <c r="J162" s="8">
        <v>161608.07999999999</v>
      </c>
    </row>
    <row r="163" spans="1:10">
      <c r="A163" s="5" t="s">
        <v>470</v>
      </c>
      <c r="B163" s="6" t="s">
        <v>471</v>
      </c>
      <c r="C163" s="8">
        <v>1</v>
      </c>
      <c r="D163" s="8">
        <v>10563.59</v>
      </c>
      <c r="E163" s="8">
        <v>10459</v>
      </c>
      <c r="F163" s="8">
        <v>0</v>
      </c>
      <c r="G163" s="8">
        <v>104.59</v>
      </c>
      <c r="H163" s="8"/>
      <c r="I163" s="8">
        <v>1</v>
      </c>
      <c r="J163" s="8">
        <v>126763.08</v>
      </c>
    </row>
    <row r="164" spans="1:10">
      <c r="A164" s="5" t="s">
        <v>472</v>
      </c>
      <c r="B164" s="6" t="s">
        <v>473</v>
      </c>
      <c r="C164" s="8">
        <v>1</v>
      </c>
      <c r="D164" s="8">
        <v>84444.28</v>
      </c>
      <c r="E164" s="8">
        <v>32157</v>
      </c>
      <c r="F164" s="8">
        <v>51451.199999999997</v>
      </c>
      <c r="G164" s="8">
        <v>836.08</v>
      </c>
      <c r="H164" s="8"/>
      <c r="I164" s="8">
        <v>1</v>
      </c>
      <c r="J164" s="8">
        <v>1013331.36</v>
      </c>
    </row>
    <row r="165" spans="1:10" ht="21">
      <c r="A165" s="5" t="s">
        <v>474</v>
      </c>
      <c r="B165" s="6" t="s">
        <v>475</v>
      </c>
      <c r="C165" s="8">
        <v>1</v>
      </c>
      <c r="D165" s="8">
        <v>84444.28</v>
      </c>
      <c r="E165" s="8">
        <v>32157</v>
      </c>
      <c r="F165" s="8">
        <v>51451.199999999997</v>
      </c>
      <c r="G165" s="8">
        <v>836.08</v>
      </c>
      <c r="H165" s="8"/>
      <c r="I165" s="8">
        <v>1</v>
      </c>
      <c r="J165" s="8">
        <v>1013331.36</v>
      </c>
    </row>
    <row r="166" spans="1:10">
      <c r="A166" s="5" t="s">
        <v>476</v>
      </c>
      <c r="B166" s="6" t="s">
        <v>477</v>
      </c>
      <c r="C166" s="8">
        <v>1.5</v>
      </c>
      <c r="D166" s="8">
        <v>65811.600000000006</v>
      </c>
      <c r="E166" s="8">
        <v>26064</v>
      </c>
      <c r="F166" s="8">
        <v>39096</v>
      </c>
      <c r="G166" s="8">
        <v>651.6</v>
      </c>
      <c r="H166" s="8"/>
      <c r="I166" s="8">
        <v>1</v>
      </c>
      <c r="J166" s="8">
        <v>1184608.8</v>
      </c>
    </row>
    <row r="167" spans="1:10" ht="21">
      <c r="A167" s="5" t="s">
        <v>478</v>
      </c>
      <c r="B167" s="6" t="s">
        <v>479</v>
      </c>
      <c r="C167" s="8">
        <v>2.5</v>
      </c>
      <c r="D167" s="8">
        <v>39486.959999999999</v>
      </c>
      <c r="E167" s="8">
        <v>26064</v>
      </c>
      <c r="F167" s="8">
        <v>13032</v>
      </c>
      <c r="G167" s="8">
        <v>390.96</v>
      </c>
      <c r="H167" s="8"/>
      <c r="I167" s="8">
        <v>1</v>
      </c>
      <c r="J167" s="8">
        <v>1184608.8</v>
      </c>
    </row>
    <row r="168" spans="1:10" ht="21">
      <c r="A168" s="5" t="s">
        <v>480</v>
      </c>
      <c r="B168" s="6" t="s">
        <v>479</v>
      </c>
      <c r="C168" s="8">
        <v>0.5</v>
      </c>
      <c r="D168" s="8">
        <v>36291.83</v>
      </c>
      <c r="E168" s="8">
        <v>23955</v>
      </c>
      <c r="F168" s="8">
        <v>11977.5</v>
      </c>
      <c r="G168" s="8">
        <v>359.33</v>
      </c>
      <c r="H168" s="8"/>
      <c r="I168" s="8">
        <v>1</v>
      </c>
      <c r="J168" s="8">
        <v>217750.98</v>
      </c>
    </row>
    <row r="169" spans="1:10" ht="21">
      <c r="A169" s="5" t="s">
        <v>481</v>
      </c>
      <c r="B169" s="6" t="s">
        <v>482</v>
      </c>
      <c r="C169" s="8">
        <v>1</v>
      </c>
      <c r="D169" s="8">
        <v>40422.620000000003</v>
      </c>
      <c r="E169" s="8">
        <v>12507</v>
      </c>
      <c r="F169" s="8">
        <v>27515.4</v>
      </c>
      <c r="G169" s="8">
        <v>400.22</v>
      </c>
      <c r="H169" s="8"/>
      <c r="I169" s="8">
        <v>1</v>
      </c>
      <c r="J169" s="8">
        <v>485071.44</v>
      </c>
    </row>
    <row r="170" spans="1:10">
      <c r="A170" s="5" t="s">
        <v>483</v>
      </c>
      <c r="B170" s="6" t="s">
        <v>484</v>
      </c>
      <c r="C170" s="8">
        <v>2</v>
      </c>
      <c r="D170" s="8">
        <v>37103.360000000001</v>
      </c>
      <c r="E170" s="8">
        <v>11480</v>
      </c>
      <c r="F170" s="8">
        <v>25256</v>
      </c>
      <c r="G170" s="8">
        <v>367.36</v>
      </c>
      <c r="H170" s="8"/>
      <c r="I170" s="8">
        <v>1</v>
      </c>
      <c r="J170" s="8">
        <v>890480.64000000001</v>
      </c>
    </row>
    <row r="171" spans="1:10" ht="21">
      <c r="A171" s="5" t="s">
        <v>485</v>
      </c>
      <c r="B171" s="6" t="s">
        <v>486</v>
      </c>
      <c r="C171" s="8">
        <v>1</v>
      </c>
      <c r="D171" s="8">
        <v>40422.620000000003</v>
      </c>
      <c r="E171" s="8">
        <v>12507</v>
      </c>
      <c r="F171" s="8">
        <v>27515.4</v>
      </c>
      <c r="G171" s="8">
        <v>400.22</v>
      </c>
      <c r="H171" s="8"/>
      <c r="I171" s="8">
        <v>1</v>
      </c>
      <c r="J171" s="8">
        <v>485071.44</v>
      </c>
    </row>
    <row r="172" spans="1:10">
      <c r="A172" s="5" t="s">
        <v>487</v>
      </c>
      <c r="B172" s="6" t="s">
        <v>488</v>
      </c>
      <c r="C172" s="8">
        <v>0.5</v>
      </c>
      <c r="D172" s="8">
        <v>53670.59</v>
      </c>
      <c r="E172" s="8">
        <v>16606</v>
      </c>
      <c r="F172" s="8">
        <v>36533.199999999997</v>
      </c>
      <c r="G172" s="8">
        <v>531.39</v>
      </c>
      <c r="H172" s="8"/>
      <c r="I172" s="8">
        <v>1</v>
      </c>
      <c r="J172" s="8">
        <v>322023.53999999998</v>
      </c>
    </row>
    <row r="173" spans="1:10">
      <c r="A173" s="5" t="s">
        <v>489</v>
      </c>
      <c r="B173" s="6" t="s">
        <v>490</v>
      </c>
      <c r="C173" s="8">
        <v>3</v>
      </c>
      <c r="D173" s="8">
        <v>49039.14</v>
      </c>
      <c r="E173" s="8">
        <v>15173</v>
      </c>
      <c r="F173" s="8">
        <v>33380.6</v>
      </c>
      <c r="G173" s="8">
        <v>485.54</v>
      </c>
      <c r="H173" s="8"/>
      <c r="I173" s="8">
        <v>1</v>
      </c>
      <c r="J173" s="8">
        <v>1765409.04</v>
      </c>
    </row>
    <row r="174" spans="1:10">
      <c r="A174" s="5" t="s">
        <v>491</v>
      </c>
      <c r="B174" s="6" t="s">
        <v>492</v>
      </c>
      <c r="C174" s="8">
        <v>1</v>
      </c>
      <c r="D174" s="8">
        <v>49039.14</v>
      </c>
      <c r="E174" s="8">
        <v>15173</v>
      </c>
      <c r="F174" s="8">
        <v>33380.6</v>
      </c>
      <c r="G174" s="8">
        <v>485.54</v>
      </c>
      <c r="H174" s="8"/>
      <c r="I174" s="8">
        <v>1</v>
      </c>
      <c r="J174" s="8">
        <v>588469.68000000005</v>
      </c>
    </row>
    <row r="175" spans="1:10">
      <c r="A175" s="5" t="s">
        <v>493</v>
      </c>
      <c r="B175" s="6" t="s">
        <v>492</v>
      </c>
      <c r="C175" s="8">
        <v>1</v>
      </c>
      <c r="D175" s="8">
        <v>50341.63</v>
      </c>
      <c r="E175" s="8">
        <v>15576</v>
      </c>
      <c r="F175" s="8">
        <v>34267.199999999997</v>
      </c>
      <c r="G175" s="8">
        <v>498.43</v>
      </c>
      <c r="H175" s="8"/>
      <c r="I175" s="8">
        <v>1</v>
      </c>
      <c r="J175" s="8">
        <v>604099.56000000006</v>
      </c>
    </row>
    <row r="176" spans="1:10">
      <c r="A176" s="5" t="s">
        <v>494</v>
      </c>
      <c r="B176" s="6" t="s">
        <v>495</v>
      </c>
      <c r="C176" s="8">
        <v>1</v>
      </c>
      <c r="D176" s="8">
        <v>30920.54</v>
      </c>
      <c r="E176" s="8">
        <v>9567</v>
      </c>
      <c r="F176" s="8">
        <v>21047.4</v>
      </c>
      <c r="G176" s="8">
        <v>306.14</v>
      </c>
      <c r="H176" s="8"/>
      <c r="I176" s="8">
        <v>1</v>
      </c>
      <c r="J176" s="8">
        <v>371046.48</v>
      </c>
    </row>
    <row r="177" spans="1:10">
      <c r="A177" s="5" t="s">
        <v>496</v>
      </c>
      <c r="B177" s="6" t="s">
        <v>497</v>
      </c>
      <c r="C177" s="8">
        <v>1</v>
      </c>
      <c r="D177" s="8">
        <v>50341.63</v>
      </c>
      <c r="E177" s="8">
        <v>15576</v>
      </c>
      <c r="F177" s="8">
        <v>34267.199999999997</v>
      </c>
      <c r="G177" s="8">
        <v>498.43</v>
      </c>
      <c r="H177" s="8"/>
      <c r="I177" s="8">
        <v>1</v>
      </c>
      <c r="J177" s="8">
        <v>604099.56000000006</v>
      </c>
    </row>
    <row r="178" spans="1:10" ht="21">
      <c r="A178" s="5" t="s">
        <v>498</v>
      </c>
      <c r="B178" s="6" t="s">
        <v>499</v>
      </c>
      <c r="C178" s="8">
        <v>1</v>
      </c>
      <c r="D178" s="8">
        <v>30920.54</v>
      </c>
      <c r="E178" s="8">
        <v>9567</v>
      </c>
      <c r="F178" s="8">
        <v>21047.4</v>
      </c>
      <c r="G178" s="8">
        <v>306.14</v>
      </c>
      <c r="H178" s="8"/>
      <c r="I178" s="8">
        <v>1</v>
      </c>
      <c r="J178" s="8">
        <v>371046.48</v>
      </c>
    </row>
    <row r="179" spans="1:10" ht="21">
      <c r="A179" s="5" t="s">
        <v>500</v>
      </c>
      <c r="B179" s="6" t="s">
        <v>501</v>
      </c>
      <c r="C179" s="8">
        <v>0.5</v>
      </c>
      <c r="D179" s="8">
        <v>40422.620000000003</v>
      </c>
      <c r="E179" s="8">
        <v>12507</v>
      </c>
      <c r="F179" s="8">
        <v>27515.4</v>
      </c>
      <c r="G179" s="8">
        <v>400.22</v>
      </c>
      <c r="H179" s="8"/>
      <c r="I179" s="8">
        <v>1</v>
      </c>
      <c r="J179" s="8">
        <v>242535.72</v>
      </c>
    </row>
    <row r="180" spans="1:10">
      <c r="A180" s="5" t="s">
        <v>502</v>
      </c>
      <c r="B180" s="6" t="s">
        <v>503</v>
      </c>
      <c r="C180" s="8">
        <v>1</v>
      </c>
      <c r="D180" s="8">
        <v>40422.620000000003</v>
      </c>
      <c r="E180" s="8">
        <v>12507</v>
      </c>
      <c r="F180" s="8">
        <v>27515.4</v>
      </c>
      <c r="G180" s="8">
        <v>400.22</v>
      </c>
      <c r="H180" s="8"/>
      <c r="I180" s="8">
        <v>1</v>
      </c>
      <c r="J180" s="8">
        <v>485071.44</v>
      </c>
    </row>
    <row r="181" spans="1:10">
      <c r="A181" s="5" t="s">
        <v>504</v>
      </c>
      <c r="B181" s="6" t="s">
        <v>505</v>
      </c>
      <c r="C181" s="8">
        <v>3</v>
      </c>
      <c r="D181" s="8">
        <v>47445.77</v>
      </c>
      <c r="E181" s="8">
        <v>14680</v>
      </c>
      <c r="F181" s="8">
        <v>32296</v>
      </c>
      <c r="G181" s="8">
        <v>469.77</v>
      </c>
      <c r="H181" s="8"/>
      <c r="I181" s="8">
        <v>1</v>
      </c>
      <c r="J181" s="8">
        <v>1708047.72</v>
      </c>
    </row>
    <row r="182" spans="1:10" ht="21">
      <c r="A182" s="5" t="s">
        <v>506</v>
      </c>
      <c r="B182" s="6" t="s">
        <v>507</v>
      </c>
      <c r="C182" s="8">
        <v>1</v>
      </c>
      <c r="D182" s="8">
        <v>23193.43</v>
      </c>
      <c r="E182" s="8">
        <v>7706</v>
      </c>
      <c r="F182" s="8">
        <v>15257.88</v>
      </c>
      <c r="G182" s="8">
        <v>229.55</v>
      </c>
      <c r="H182" s="8"/>
      <c r="I182" s="8">
        <v>1</v>
      </c>
      <c r="J182" s="8">
        <v>278321.15999999997</v>
      </c>
    </row>
    <row r="183" spans="1:10" ht="24.95" customHeight="1">
      <c r="A183" s="24" t="s">
        <v>508</v>
      </c>
      <c r="B183" s="24"/>
      <c r="C183" s="10" t="s">
        <v>509</v>
      </c>
      <c r="D183" s="10">
        <f>SUBTOTAL(9,D144:D182)</f>
        <v>1935072.2500000005</v>
      </c>
      <c r="E183" s="10" t="s">
        <v>509</v>
      </c>
      <c r="F183" s="10" t="s">
        <v>509</v>
      </c>
      <c r="G183" s="10" t="s">
        <v>509</v>
      </c>
      <c r="H183" s="10" t="s">
        <v>509</v>
      </c>
      <c r="I183" s="10" t="s">
        <v>509</v>
      </c>
      <c r="J183" s="10">
        <f>SUBTOTAL(9,J144:J182)</f>
        <v>73299657.719999999</v>
      </c>
    </row>
    <row r="184" spans="1:10" ht="24.95" customHeight="1"/>
    <row r="185" spans="1:10" ht="20.100000000000001" customHeight="1">
      <c r="A185" s="22" t="s">
        <v>427</v>
      </c>
      <c r="B185" s="22"/>
      <c r="C185" s="23" t="s">
        <v>136</v>
      </c>
      <c r="D185" s="23"/>
      <c r="E185" s="23"/>
      <c r="F185" s="23"/>
      <c r="G185" s="23"/>
    </row>
    <row r="186" spans="1:10" ht="20.100000000000001" customHeight="1">
      <c r="A186" s="22" t="s">
        <v>428</v>
      </c>
      <c r="B186" s="22"/>
      <c r="C186" s="23" t="s">
        <v>429</v>
      </c>
      <c r="D186" s="23"/>
      <c r="E186" s="23"/>
      <c r="F186" s="23"/>
      <c r="G186" s="23"/>
    </row>
    <row r="187" spans="1:10" ht="24.95" customHeight="1">
      <c r="A187" s="22" t="s">
        <v>430</v>
      </c>
      <c r="B187" s="22"/>
      <c r="C187" s="23" t="s">
        <v>402</v>
      </c>
      <c r="D187" s="23"/>
      <c r="E187" s="23"/>
      <c r="F187" s="23"/>
      <c r="G187" s="23"/>
    </row>
    <row r="188" spans="1:10" ht="15" customHeight="1"/>
    <row r="189" spans="1:10" ht="50.1" customHeight="1">
      <c r="A189" s="15" t="s">
        <v>544</v>
      </c>
      <c r="B189" s="15"/>
      <c r="C189" s="15"/>
      <c r="D189" s="15"/>
      <c r="E189" s="15"/>
      <c r="F189" s="15"/>
      <c r="G189" s="15"/>
    </row>
    <row r="190" spans="1:10" ht="15" customHeight="1"/>
    <row r="191" spans="1:10" ht="50.1" customHeight="1">
      <c r="A191" s="5" t="s">
        <v>335</v>
      </c>
      <c r="B191" s="20" t="s">
        <v>46</v>
      </c>
      <c r="C191" s="20"/>
      <c r="D191" s="20"/>
      <c r="E191" s="5" t="s">
        <v>545</v>
      </c>
      <c r="F191" s="5" t="s">
        <v>546</v>
      </c>
      <c r="G191" s="5" t="s">
        <v>547</v>
      </c>
    </row>
    <row r="192" spans="1:10" ht="15" customHeight="1">
      <c r="A192" s="5">
        <v>1</v>
      </c>
      <c r="B192" s="20">
        <v>2</v>
      </c>
      <c r="C192" s="20"/>
      <c r="D192" s="20"/>
      <c r="E192" s="5">
        <v>3</v>
      </c>
      <c r="F192" s="5">
        <v>4</v>
      </c>
      <c r="G192" s="5">
        <v>5</v>
      </c>
    </row>
    <row r="193" spans="1:7" ht="60" customHeight="1">
      <c r="A193" s="5" t="s">
        <v>340</v>
      </c>
      <c r="B193" s="25" t="s">
        <v>548</v>
      </c>
      <c r="C193" s="25"/>
      <c r="D193" s="25"/>
      <c r="E193" s="8">
        <v>2434.25</v>
      </c>
      <c r="F193" s="8">
        <v>48</v>
      </c>
      <c r="G193" s="8">
        <v>116844</v>
      </c>
    </row>
    <row r="194" spans="1:7" ht="24.95" customHeight="1">
      <c r="A194" s="24" t="s">
        <v>508</v>
      </c>
      <c r="B194" s="24"/>
      <c r="C194" s="24"/>
      <c r="D194" s="24"/>
      <c r="E194" s="24"/>
      <c r="F194" s="24"/>
      <c r="G194" s="10">
        <f>SUBTOTAL(9,G193:G193)</f>
        <v>116844</v>
      </c>
    </row>
    <row r="195" spans="1:7" ht="24.95" customHeight="1"/>
    <row r="196" spans="1:7" ht="20.100000000000001" customHeight="1">
      <c r="A196" s="22" t="s">
        <v>427</v>
      </c>
      <c r="B196" s="22"/>
      <c r="C196" s="23" t="s">
        <v>136</v>
      </c>
      <c r="D196" s="23"/>
      <c r="E196" s="23"/>
      <c r="F196" s="23"/>
      <c r="G196" s="23"/>
    </row>
    <row r="197" spans="1:7" ht="20.100000000000001" customHeight="1">
      <c r="A197" s="22" t="s">
        <v>428</v>
      </c>
      <c r="B197" s="22"/>
      <c r="C197" s="23" t="s">
        <v>429</v>
      </c>
      <c r="D197" s="23"/>
      <c r="E197" s="23"/>
      <c r="F197" s="23"/>
      <c r="G197" s="23"/>
    </row>
    <row r="198" spans="1:7" ht="24.95" customHeight="1">
      <c r="A198" s="22" t="s">
        <v>430</v>
      </c>
      <c r="B198" s="22"/>
      <c r="C198" s="23" t="s">
        <v>405</v>
      </c>
      <c r="D198" s="23"/>
      <c r="E198" s="23"/>
      <c r="F198" s="23"/>
      <c r="G198" s="23"/>
    </row>
    <row r="199" spans="1:7" ht="15" customHeight="1"/>
    <row r="200" spans="1:7" ht="50.1" customHeight="1">
      <c r="A200" s="15" t="s">
        <v>544</v>
      </c>
      <c r="B200" s="15"/>
      <c r="C200" s="15"/>
      <c r="D200" s="15"/>
      <c r="E200" s="15"/>
      <c r="F200" s="15"/>
      <c r="G200" s="15"/>
    </row>
    <row r="201" spans="1:7" ht="15" customHeight="1"/>
    <row r="202" spans="1:7" ht="50.1" customHeight="1">
      <c r="A202" s="5" t="s">
        <v>335</v>
      </c>
      <c r="B202" s="20" t="s">
        <v>46</v>
      </c>
      <c r="C202" s="20"/>
      <c r="D202" s="20"/>
      <c r="E202" s="5" t="s">
        <v>545</v>
      </c>
      <c r="F202" s="5" t="s">
        <v>546</v>
      </c>
      <c r="G202" s="5" t="s">
        <v>547</v>
      </c>
    </row>
    <row r="203" spans="1:7" ht="15" customHeight="1">
      <c r="A203" s="5">
        <v>1</v>
      </c>
      <c r="B203" s="20">
        <v>2</v>
      </c>
      <c r="C203" s="20"/>
      <c r="D203" s="20"/>
      <c r="E203" s="5">
        <v>3</v>
      </c>
      <c r="F203" s="5">
        <v>4</v>
      </c>
      <c r="G203" s="5">
        <v>5</v>
      </c>
    </row>
    <row r="204" spans="1:7" ht="60" customHeight="1">
      <c r="A204" s="5" t="s">
        <v>340</v>
      </c>
      <c r="B204" s="25" t="s">
        <v>548</v>
      </c>
      <c r="C204" s="25"/>
      <c r="D204" s="25"/>
      <c r="E204" s="8">
        <v>2434.25</v>
      </c>
      <c r="F204" s="8">
        <v>48</v>
      </c>
      <c r="G204" s="8">
        <v>116844</v>
      </c>
    </row>
    <row r="205" spans="1:7" ht="24.95" customHeight="1">
      <c r="A205" s="24" t="s">
        <v>508</v>
      </c>
      <c r="B205" s="24"/>
      <c r="C205" s="24"/>
      <c r="D205" s="24"/>
      <c r="E205" s="24"/>
      <c r="F205" s="24"/>
      <c r="G205" s="10">
        <f>SUBTOTAL(9,G204:G204)</f>
        <v>116844</v>
      </c>
    </row>
    <row r="206" spans="1:7" ht="24.95" customHeight="1"/>
    <row r="207" spans="1:7" ht="20.100000000000001" customHeight="1">
      <c r="A207" s="22" t="s">
        <v>427</v>
      </c>
      <c r="B207" s="22"/>
      <c r="C207" s="23" t="s">
        <v>136</v>
      </c>
      <c r="D207" s="23"/>
      <c r="E207" s="23"/>
      <c r="F207" s="23"/>
      <c r="G207" s="23"/>
    </row>
    <row r="208" spans="1:7" ht="20.100000000000001" customHeight="1">
      <c r="A208" s="22" t="s">
        <v>428</v>
      </c>
      <c r="B208" s="22"/>
      <c r="C208" s="23" t="s">
        <v>429</v>
      </c>
      <c r="D208" s="23"/>
      <c r="E208" s="23"/>
      <c r="F208" s="23"/>
      <c r="G208" s="23"/>
    </row>
    <row r="209" spans="1:7" ht="24.95" customHeight="1">
      <c r="A209" s="22" t="s">
        <v>430</v>
      </c>
      <c r="B209" s="22"/>
      <c r="C209" s="23" t="s">
        <v>408</v>
      </c>
      <c r="D209" s="23"/>
      <c r="E209" s="23"/>
      <c r="F209" s="23"/>
      <c r="G209" s="23"/>
    </row>
    <row r="210" spans="1:7" ht="15" customHeight="1"/>
    <row r="211" spans="1:7" ht="50.1" customHeight="1">
      <c r="A211" s="15" t="s">
        <v>544</v>
      </c>
      <c r="B211" s="15"/>
      <c r="C211" s="15"/>
      <c r="D211" s="15"/>
      <c r="E211" s="15"/>
      <c r="F211" s="15"/>
      <c r="G211" s="15"/>
    </row>
    <row r="212" spans="1:7" ht="15" customHeight="1"/>
    <row r="213" spans="1:7" ht="50.1" customHeight="1">
      <c r="A213" s="5" t="s">
        <v>335</v>
      </c>
      <c r="B213" s="20" t="s">
        <v>46</v>
      </c>
      <c r="C213" s="20"/>
      <c r="D213" s="20"/>
      <c r="E213" s="5" t="s">
        <v>545</v>
      </c>
      <c r="F213" s="5" t="s">
        <v>546</v>
      </c>
      <c r="G213" s="5" t="s">
        <v>547</v>
      </c>
    </row>
    <row r="214" spans="1:7" ht="15" customHeight="1">
      <c r="A214" s="5">
        <v>1</v>
      </c>
      <c r="B214" s="20">
        <v>2</v>
      </c>
      <c r="C214" s="20"/>
      <c r="D214" s="20"/>
      <c r="E214" s="5">
        <v>3</v>
      </c>
      <c r="F214" s="5">
        <v>4</v>
      </c>
      <c r="G214" s="5">
        <v>5</v>
      </c>
    </row>
    <row r="215" spans="1:7" ht="60" customHeight="1">
      <c r="A215" s="5" t="s">
        <v>340</v>
      </c>
      <c r="B215" s="25" t="s">
        <v>548</v>
      </c>
      <c r="C215" s="25"/>
      <c r="D215" s="25"/>
      <c r="E215" s="8">
        <v>2434.25</v>
      </c>
      <c r="F215" s="8">
        <v>48</v>
      </c>
      <c r="G215" s="8">
        <v>116844</v>
      </c>
    </row>
    <row r="216" spans="1:7" ht="24.95" customHeight="1">
      <c r="A216" s="24" t="s">
        <v>508</v>
      </c>
      <c r="B216" s="24"/>
      <c r="C216" s="24"/>
      <c r="D216" s="24"/>
      <c r="E216" s="24"/>
      <c r="F216" s="24"/>
      <c r="G216" s="10">
        <f>SUBTOTAL(9,G215:G215)</f>
        <v>116844</v>
      </c>
    </row>
  </sheetData>
  <sheetProtection password="8710" sheet="1" objects="1" scenarios="1"/>
  <mergeCells count="102">
    <mergeCell ref="B215:D215"/>
    <mergeCell ref="A216:F216"/>
    <mergeCell ref="A209:B209"/>
    <mergeCell ref="C209:G209"/>
    <mergeCell ref="A211:G211"/>
    <mergeCell ref="B213:D213"/>
    <mergeCell ref="B214:D214"/>
    <mergeCell ref="B204:D204"/>
    <mergeCell ref="A205:F205"/>
    <mergeCell ref="A207:B207"/>
    <mergeCell ref="C207:G207"/>
    <mergeCell ref="A208:B208"/>
    <mergeCell ref="C208:G208"/>
    <mergeCell ref="A198:B198"/>
    <mergeCell ref="C198:G198"/>
    <mergeCell ref="A200:G200"/>
    <mergeCell ref="B202:D202"/>
    <mergeCell ref="B203:D203"/>
    <mergeCell ref="B193:D193"/>
    <mergeCell ref="A194:F194"/>
    <mergeCell ref="A196:B196"/>
    <mergeCell ref="C196:G196"/>
    <mergeCell ref="A197:B197"/>
    <mergeCell ref="C197:G197"/>
    <mergeCell ref="A187:B187"/>
    <mergeCell ref="C187:G187"/>
    <mergeCell ref="A189:G189"/>
    <mergeCell ref="B191:D191"/>
    <mergeCell ref="B192:D192"/>
    <mergeCell ref="A183:B183"/>
    <mergeCell ref="A185:B185"/>
    <mergeCell ref="C185:G185"/>
    <mergeCell ref="A186:B186"/>
    <mergeCell ref="C186:G186"/>
    <mergeCell ref="A137:B137"/>
    <mergeCell ref="C137:J137"/>
    <mergeCell ref="A138:J138"/>
    <mergeCell ref="A140:A142"/>
    <mergeCell ref="B140:B142"/>
    <mergeCell ref="C140:C142"/>
    <mergeCell ref="D140:G140"/>
    <mergeCell ref="H140:H142"/>
    <mergeCell ref="I140:I142"/>
    <mergeCell ref="J140:J142"/>
    <mergeCell ref="D141:D142"/>
    <mergeCell ref="E141:G141"/>
    <mergeCell ref="A133:B133"/>
    <mergeCell ref="A135:B135"/>
    <mergeCell ref="C135:J135"/>
    <mergeCell ref="A136:B136"/>
    <mergeCell ref="C136:J136"/>
    <mergeCell ref="A87:B87"/>
    <mergeCell ref="C87:J87"/>
    <mergeCell ref="A88:J88"/>
    <mergeCell ref="A90:A92"/>
    <mergeCell ref="B90:B92"/>
    <mergeCell ref="C90:C92"/>
    <mergeCell ref="D90:G90"/>
    <mergeCell ref="H90:H92"/>
    <mergeCell ref="I90:I92"/>
    <mergeCell ref="J90:J92"/>
    <mergeCell ref="D91:D92"/>
    <mergeCell ref="E91:G91"/>
    <mergeCell ref="A83:B83"/>
    <mergeCell ref="A85:B85"/>
    <mergeCell ref="C85:J85"/>
    <mergeCell ref="A86:B86"/>
    <mergeCell ref="C86:J86"/>
    <mergeCell ref="A55:B55"/>
    <mergeCell ref="C55:J55"/>
    <mergeCell ref="A56:J56"/>
    <mergeCell ref="A58:A60"/>
    <mergeCell ref="B58:B60"/>
    <mergeCell ref="C58:C60"/>
    <mergeCell ref="D58:G58"/>
    <mergeCell ref="H58:H60"/>
    <mergeCell ref="I58:I60"/>
    <mergeCell ref="J58:J60"/>
    <mergeCell ref="D59:D60"/>
    <mergeCell ref="E59:G59"/>
    <mergeCell ref="A51:B51"/>
    <mergeCell ref="A53:B53"/>
    <mergeCell ref="C53:J53"/>
    <mergeCell ref="A54:B54"/>
    <mergeCell ref="C54:J5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E1:J1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&amp;K00-00921102.GDV.28977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7"/>
  <sheetViews>
    <sheetView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427</v>
      </c>
      <c r="B2" s="22"/>
      <c r="C2" s="23" t="s">
        <v>142</v>
      </c>
      <c r="D2" s="23"/>
      <c r="E2" s="23"/>
      <c r="F2" s="23"/>
      <c r="G2" s="23"/>
    </row>
    <row r="3" spans="1:7" ht="20.100000000000001" customHeight="1">
      <c r="A3" s="22" t="s">
        <v>428</v>
      </c>
      <c r="B3" s="22"/>
      <c r="C3" s="23" t="s">
        <v>510</v>
      </c>
      <c r="D3" s="23"/>
      <c r="E3" s="23"/>
      <c r="F3" s="23"/>
      <c r="G3" s="23"/>
    </row>
    <row r="4" spans="1:7" ht="24.95" customHeight="1">
      <c r="A4" s="22" t="s">
        <v>430</v>
      </c>
      <c r="B4" s="22"/>
      <c r="C4" s="23" t="s">
        <v>402</v>
      </c>
      <c r="D4" s="23"/>
      <c r="E4" s="23"/>
      <c r="F4" s="23"/>
      <c r="G4" s="23"/>
    </row>
    <row r="5" spans="1:7" ht="15" customHeight="1"/>
    <row r="6" spans="1:7" ht="24.95" customHeight="1">
      <c r="A6" s="15" t="s">
        <v>549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550</v>
      </c>
      <c r="C8" s="20"/>
      <c r="D8" s="5" t="s">
        <v>551</v>
      </c>
      <c r="E8" s="5" t="s">
        <v>552</v>
      </c>
      <c r="F8" s="5" t="s">
        <v>553</v>
      </c>
      <c r="G8" s="5" t="s">
        <v>554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60" customHeight="1">
      <c r="A10" s="5" t="s">
        <v>340</v>
      </c>
      <c r="B10" s="25" t="s">
        <v>555</v>
      </c>
      <c r="C10" s="25"/>
      <c r="D10" s="8">
        <v>100</v>
      </c>
      <c r="E10" s="8">
        <v>1</v>
      </c>
      <c r="F10" s="8">
        <v>12</v>
      </c>
      <c r="G10" s="8">
        <v>1200</v>
      </c>
    </row>
    <row r="11" spans="1:7" ht="39.950000000000003" customHeight="1">
      <c r="A11" s="5" t="s">
        <v>61</v>
      </c>
      <c r="B11" s="25" t="s">
        <v>556</v>
      </c>
      <c r="C11" s="25"/>
      <c r="D11" s="8">
        <v>18000</v>
      </c>
      <c r="E11" s="8">
        <v>1</v>
      </c>
      <c r="F11" s="8">
        <v>1</v>
      </c>
      <c r="G11" s="8">
        <v>18000</v>
      </c>
    </row>
    <row r="12" spans="1:7" ht="39.950000000000003" customHeight="1">
      <c r="A12" s="5" t="s">
        <v>443</v>
      </c>
      <c r="B12" s="25" t="s">
        <v>557</v>
      </c>
      <c r="C12" s="25"/>
      <c r="D12" s="8">
        <v>550</v>
      </c>
      <c r="E12" s="8">
        <v>1</v>
      </c>
      <c r="F12" s="8">
        <v>12</v>
      </c>
      <c r="G12" s="8">
        <v>6600</v>
      </c>
    </row>
    <row r="13" spans="1:7" ht="24.95" customHeight="1">
      <c r="A13" s="24" t="s">
        <v>508</v>
      </c>
      <c r="B13" s="24"/>
      <c r="C13" s="24"/>
      <c r="D13" s="24"/>
      <c r="E13" s="24"/>
      <c r="F13" s="24"/>
      <c r="G13" s="10">
        <f>SUBTOTAL(9,G10:G12)</f>
        <v>25800</v>
      </c>
    </row>
    <row r="14" spans="1:7" ht="24.95" customHeight="1"/>
    <row r="15" spans="1:7" ht="20.100000000000001" customHeight="1">
      <c r="A15" s="22" t="s">
        <v>427</v>
      </c>
      <c r="B15" s="22"/>
      <c r="C15" s="23" t="s">
        <v>142</v>
      </c>
      <c r="D15" s="23"/>
      <c r="E15" s="23"/>
      <c r="F15" s="23"/>
      <c r="G15" s="23"/>
    </row>
    <row r="16" spans="1:7" ht="20.100000000000001" customHeight="1">
      <c r="A16" s="22" t="s">
        <v>428</v>
      </c>
      <c r="B16" s="22"/>
      <c r="C16" s="23" t="s">
        <v>429</v>
      </c>
      <c r="D16" s="23"/>
      <c r="E16" s="23"/>
      <c r="F16" s="23"/>
      <c r="G16" s="23"/>
    </row>
    <row r="17" spans="1:7" ht="24.95" customHeight="1">
      <c r="A17" s="22" t="s">
        <v>430</v>
      </c>
      <c r="B17" s="22"/>
      <c r="C17" s="23" t="s">
        <v>402</v>
      </c>
      <c r="D17" s="23"/>
      <c r="E17" s="23"/>
      <c r="F17" s="23"/>
      <c r="G17" s="23"/>
    </row>
    <row r="18" spans="1:7" ht="15" customHeight="1"/>
    <row r="19" spans="1:7" ht="24.95" customHeight="1">
      <c r="A19" s="15" t="s">
        <v>558</v>
      </c>
      <c r="B19" s="15"/>
      <c r="C19" s="15"/>
      <c r="D19" s="15"/>
      <c r="E19" s="15"/>
      <c r="F19" s="15"/>
      <c r="G19" s="15"/>
    </row>
    <row r="20" spans="1:7" ht="15" customHeight="1"/>
    <row r="21" spans="1:7" ht="50.1" customHeight="1">
      <c r="A21" s="5" t="s">
        <v>335</v>
      </c>
      <c r="B21" s="20" t="s">
        <v>550</v>
      </c>
      <c r="C21" s="20"/>
      <c r="D21" s="5" t="s">
        <v>551</v>
      </c>
      <c r="E21" s="5" t="s">
        <v>552</v>
      </c>
      <c r="F21" s="5" t="s">
        <v>553</v>
      </c>
      <c r="G21" s="5" t="s">
        <v>554</v>
      </c>
    </row>
    <row r="22" spans="1:7" ht="15" customHeight="1">
      <c r="A22" s="5">
        <v>1</v>
      </c>
      <c r="B22" s="20">
        <v>2</v>
      </c>
      <c r="C22" s="20"/>
      <c r="D22" s="5">
        <v>3</v>
      </c>
      <c r="E22" s="5">
        <v>4</v>
      </c>
      <c r="F22" s="5">
        <v>5</v>
      </c>
      <c r="G22" s="5">
        <v>6</v>
      </c>
    </row>
    <row r="23" spans="1:7" ht="60" customHeight="1">
      <c r="A23" s="5" t="s">
        <v>63</v>
      </c>
      <c r="B23" s="25" t="s">
        <v>559</v>
      </c>
      <c r="C23" s="25"/>
      <c r="D23" s="8">
        <v>100</v>
      </c>
      <c r="E23" s="8">
        <v>2</v>
      </c>
      <c r="F23" s="8">
        <v>28</v>
      </c>
      <c r="G23" s="8">
        <v>5600</v>
      </c>
    </row>
    <row r="24" spans="1:7" ht="60" customHeight="1">
      <c r="A24" s="5" t="s">
        <v>65</v>
      </c>
      <c r="B24" s="25" t="s">
        <v>559</v>
      </c>
      <c r="C24" s="25"/>
      <c r="D24" s="8">
        <v>100</v>
      </c>
      <c r="E24" s="8">
        <v>1</v>
      </c>
      <c r="F24" s="8">
        <v>30</v>
      </c>
      <c r="G24" s="8">
        <v>3000</v>
      </c>
    </row>
    <row r="25" spans="1:7" ht="60" customHeight="1">
      <c r="A25" s="5" t="s">
        <v>444</v>
      </c>
      <c r="B25" s="25" t="s">
        <v>559</v>
      </c>
      <c r="C25" s="25"/>
      <c r="D25" s="8">
        <v>100</v>
      </c>
      <c r="E25" s="8">
        <v>1</v>
      </c>
      <c r="F25" s="8">
        <v>32</v>
      </c>
      <c r="G25" s="8">
        <v>3200</v>
      </c>
    </row>
    <row r="26" spans="1:7" ht="60" customHeight="1">
      <c r="A26" s="5" t="s">
        <v>445</v>
      </c>
      <c r="B26" s="25" t="s">
        <v>559</v>
      </c>
      <c r="C26" s="25"/>
      <c r="D26" s="8">
        <v>100</v>
      </c>
      <c r="E26" s="8">
        <v>1</v>
      </c>
      <c r="F26" s="8">
        <v>21</v>
      </c>
      <c r="G26" s="8">
        <v>2100</v>
      </c>
    </row>
    <row r="27" spans="1:7" ht="60" customHeight="1">
      <c r="A27" s="5" t="s">
        <v>446</v>
      </c>
      <c r="B27" s="25" t="s">
        <v>559</v>
      </c>
      <c r="C27" s="25"/>
      <c r="D27" s="8">
        <v>100</v>
      </c>
      <c r="E27" s="8">
        <v>1</v>
      </c>
      <c r="F27" s="8">
        <v>30</v>
      </c>
      <c r="G27" s="8">
        <v>3000</v>
      </c>
    </row>
    <row r="28" spans="1:7" ht="24.95" customHeight="1">
      <c r="A28" s="24" t="s">
        <v>508</v>
      </c>
      <c r="B28" s="24"/>
      <c r="C28" s="24"/>
      <c r="D28" s="24"/>
      <c r="E28" s="24"/>
      <c r="F28" s="24"/>
      <c r="G28" s="10">
        <f>SUBTOTAL(9,G23:G27)</f>
        <v>16900</v>
      </c>
    </row>
    <row r="29" spans="1:7" ht="24.95" customHeight="1"/>
    <row r="30" spans="1:7" ht="20.100000000000001" customHeight="1">
      <c r="A30" s="22" t="s">
        <v>427</v>
      </c>
      <c r="B30" s="22"/>
      <c r="C30" s="23" t="s">
        <v>142</v>
      </c>
      <c r="D30" s="23"/>
      <c r="E30" s="23"/>
      <c r="F30" s="23"/>
      <c r="G30" s="23"/>
    </row>
    <row r="31" spans="1:7" ht="20.100000000000001" customHeight="1">
      <c r="A31" s="22" t="s">
        <v>428</v>
      </c>
      <c r="B31" s="22"/>
      <c r="C31" s="23" t="s">
        <v>429</v>
      </c>
      <c r="D31" s="23"/>
      <c r="E31" s="23"/>
      <c r="F31" s="23"/>
      <c r="G31" s="23"/>
    </row>
    <row r="32" spans="1:7" ht="24.95" customHeight="1">
      <c r="A32" s="22" t="s">
        <v>430</v>
      </c>
      <c r="B32" s="22"/>
      <c r="C32" s="23" t="s">
        <v>405</v>
      </c>
      <c r="D32" s="23"/>
      <c r="E32" s="23"/>
      <c r="F32" s="23"/>
      <c r="G32" s="23"/>
    </row>
    <row r="33" spans="1:7" ht="15" customHeight="1"/>
    <row r="34" spans="1:7" ht="24.95" customHeight="1">
      <c r="A34" s="15" t="s">
        <v>558</v>
      </c>
      <c r="B34" s="15"/>
      <c r="C34" s="15"/>
      <c r="D34" s="15"/>
      <c r="E34" s="15"/>
      <c r="F34" s="15"/>
      <c r="G34" s="15"/>
    </row>
    <row r="35" spans="1:7" ht="15" customHeight="1"/>
    <row r="36" spans="1:7" ht="50.1" customHeight="1">
      <c r="A36" s="5" t="s">
        <v>335</v>
      </c>
      <c r="B36" s="20" t="s">
        <v>550</v>
      </c>
      <c r="C36" s="20"/>
      <c r="D36" s="5" t="s">
        <v>551</v>
      </c>
      <c r="E36" s="5" t="s">
        <v>552</v>
      </c>
      <c r="F36" s="5" t="s">
        <v>553</v>
      </c>
      <c r="G36" s="5" t="s">
        <v>554</v>
      </c>
    </row>
    <row r="37" spans="1:7" ht="15" customHeight="1">
      <c r="A37" s="5">
        <v>1</v>
      </c>
      <c r="B37" s="20">
        <v>2</v>
      </c>
      <c r="C37" s="20"/>
      <c r="D37" s="5">
        <v>3</v>
      </c>
      <c r="E37" s="5">
        <v>4</v>
      </c>
      <c r="F37" s="5">
        <v>5</v>
      </c>
      <c r="G37" s="5">
        <v>6</v>
      </c>
    </row>
    <row r="38" spans="1:7" ht="60" customHeight="1">
      <c r="A38" s="5" t="s">
        <v>63</v>
      </c>
      <c r="B38" s="25" t="s">
        <v>559</v>
      </c>
      <c r="C38" s="25"/>
      <c r="D38" s="8">
        <v>100</v>
      </c>
      <c r="E38" s="8">
        <v>2</v>
      </c>
      <c r="F38" s="8">
        <v>28</v>
      </c>
      <c r="G38" s="8">
        <v>5600</v>
      </c>
    </row>
    <row r="39" spans="1:7" ht="60" customHeight="1">
      <c r="A39" s="5" t="s">
        <v>65</v>
      </c>
      <c r="B39" s="25" t="s">
        <v>559</v>
      </c>
      <c r="C39" s="25"/>
      <c r="D39" s="8">
        <v>100</v>
      </c>
      <c r="E39" s="8">
        <v>1</v>
      </c>
      <c r="F39" s="8">
        <v>30</v>
      </c>
      <c r="G39" s="8">
        <v>3000</v>
      </c>
    </row>
    <row r="40" spans="1:7" ht="60" customHeight="1">
      <c r="A40" s="5" t="s">
        <v>444</v>
      </c>
      <c r="B40" s="25" t="s">
        <v>559</v>
      </c>
      <c r="C40" s="25"/>
      <c r="D40" s="8">
        <v>100</v>
      </c>
      <c r="E40" s="8">
        <v>1</v>
      </c>
      <c r="F40" s="8">
        <v>49</v>
      </c>
      <c r="G40" s="8">
        <v>4900</v>
      </c>
    </row>
    <row r="41" spans="1:7" ht="60" customHeight="1">
      <c r="A41" s="5" t="s">
        <v>445</v>
      </c>
      <c r="B41" s="25" t="s">
        <v>559</v>
      </c>
      <c r="C41" s="25"/>
      <c r="D41" s="8">
        <v>100</v>
      </c>
      <c r="E41" s="8">
        <v>1</v>
      </c>
      <c r="F41" s="8">
        <v>21</v>
      </c>
      <c r="G41" s="8">
        <v>2100</v>
      </c>
    </row>
    <row r="42" spans="1:7" ht="60" customHeight="1">
      <c r="A42" s="5" t="s">
        <v>446</v>
      </c>
      <c r="B42" s="25" t="s">
        <v>559</v>
      </c>
      <c r="C42" s="25"/>
      <c r="D42" s="8">
        <v>100</v>
      </c>
      <c r="E42" s="8">
        <v>1</v>
      </c>
      <c r="F42" s="8">
        <v>30</v>
      </c>
      <c r="G42" s="8">
        <v>3000</v>
      </c>
    </row>
    <row r="43" spans="1:7" ht="24.95" customHeight="1">
      <c r="A43" s="24" t="s">
        <v>508</v>
      </c>
      <c r="B43" s="24"/>
      <c r="C43" s="24"/>
      <c r="D43" s="24"/>
      <c r="E43" s="24"/>
      <c r="F43" s="24"/>
      <c r="G43" s="10">
        <f>SUBTOTAL(9,G38:G42)</f>
        <v>18600</v>
      </c>
    </row>
    <row r="44" spans="1:7" ht="24.95" customHeight="1"/>
    <row r="45" spans="1:7" ht="20.100000000000001" customHeight="1">
      <c r="A45" s="22" t="s">
        <v>427</v>
      </c>
      <c r="B45" s="22"/>
      <c r="C45" s="23" t="s">
        <v>142</v>
      </c>
      <c r="D45" s="23"/>
      <c r="E45" s="23"/>
      <c r="F45" s="23"/>
      <c r="G45" s="23"/>
    </row>
    <row r="46" spans="1:7" ht="20.100000000000001" customHeight="1">
      <c r="A46" s="22" t="s">
        <v>428</v>
      </c>
      <c r="B46" s="22"/>
      <c r="C46" s="23" t="s">
        <v>429</v>
      </c>
      <c r="D46" s="23"/>
      <c r="E46" s="23"/>
      <c r="F46" s="23"/>
      <c r="G46" s="23"/>
    </row>
    <row r="47" spans="1:7" ht="24.95" customHeight="1">
      <c r="A47" s="22" t="s">
        <v>430</v>
      </c>
      <c r="B47" s="22"/>
      <c r="C47" s="23" t="s">
        <v>408</v>
      </c>
      <c r="D47" s="23"/>
      <c r="E47" s="23"/>
      <c r="F47" s="23"/>
      <c r="G47" s="23"/>
    </row>
    <row r="48" spans="1:7" ht="15" customHeight="1"/>
    <row r="49" spans="1:7" ht="24.95" customHeight="1">
      <c r="A49" s="15" t="s">
        <v>558</v>
      </c>
      <c r="B49" s="15"/>
      <c r="C49" s="15"/>
      <c r="D49" s="15"/>
      <c r="E49" s="15"/>
      <c r="F49" s="15"/>
      <c r="G49" s="15"/>
    </row>
    <row r="50" spans="1:7" ht="15" customHeight="1"/>
    <row r="51" spans="1:7" ht="50.1" customHeight="1">
      <c r="A51" s="5" t="s">
        <v>335</v>
      </c>
      <c r="B51" s="20" t="s">
        <v>550</v>
      </c>
      <c r="C51" s="20"/>
      <c r="D51" s="5" t="s">
        <v>551</v>
      </c>
      <c r="E51" s="5" t="s">
        <v>552</v>
      </c>
      <c r="F51" s="5" t="s">
        <v>553</v>
      </c>
      <c r="G51" s="5" t="s">
        <v>554</v>
      </c>
    </row>
    <row r="52" spans="1:7" ht="15" customHeight="1">
      <c r="A52" s="5">
        <v>1</v>
      </c>
      <c r="B52" s="20">
        <v>2</v>
      </c>
      <c r="C52" s="20"/>
      <c r="D52" s="5">
        <v>3</v>
      </c>
      <c r="E52" s="5">
        <v>4</v>
      </c>
      <c r="F52" s="5">
        <v>5</v>
      </c>
      <c r="G52" s="5">
        <v>6</v>
      </c>
    </row>
    <row r="53" spans="1:7" ht="60" customHeight="1">
      <c r="A53" s="5" t="s">
        <v>63</v>
      </c>
      <c r="B53" s="25" t="s">
        <v>559</v>
      </c>
      <c r="C53" s="25"/>
      <c r="D53" s="8">
        <v>100</v>
      </c>
      <c r="E53" s="8">
        <v>2</v>
      </c>
      <c r="F53" s="8">
        <v>28</v>
      </c>
      <c r="G53" s="8">
        <v>5600</v>
      </c>
    </row>
    <row r="54" spans="1:7" ht="60" customHeight="1">
      <c r="A54" s="5" t="s">
        <v>65</v>
      </c>
      <c r="B54" s="25" t="s">
        <v>559</v>
      </c>
      <c r="C54" s="25"/>
      <c r="D54" s="8">
        <v>100</v>
      </c>
      <c r="E54" s="8">
        <v>1</v>
      </c>
      <c r="F54" s="8">
        <v>30</v>
      </c>
      <c r="G54" s="8">
        <v>3000</v>
      </c>
    </row>
    <row r="55" spans="1:7" ht="60" customHeight="1">
      <c r="A55" s="5" t="s">
        <v>444</v>
      </c>
      <c r="B55" s="25" t="s">
        <v>559</v>
      </c>
      <c r="C55" s="25"/>
      <c r="D55" s="8">
        <v>100</v>
      </c>
      <c r="E55" s="8">
        <v>1</v>
      </c>
      <c r="F55" s="8">
        <v>49</v>
      </c>
      <c r="G55" s="8">
        <v>4900</v>
      </c>
    </row>
    <row r="56" spans="1:7" ht="60" customHeight="1">
      <c r="A56" s="5" t="s">
        <v>445</v>
      </c>
      <c r="B56" s="25" t="s">
        <v>559</v>
      </c>
      <c r="C56" s="25"/>
      <c r="D56" s="8">
        <v>100</v>
      </c>
      <c r="E56" s="8">
        <v>1</v>
      </c>
      <c r="F56" s="8">
        <v>21</v>
      </c>
      <c r="G56" s="8">
        <v>2100</v>
      </c>
    </row>
    <row r="57" spans="1:7" ht="60" customHeight="1">
      <c r="A57" s="5" t="s">
        <v>446</v>
      </c>
      <c r="B57" s="25" t="s">
        <v>559</v>
      </c>
      <c r="C57" s="25"/>
      <c r="D57" s="8">
        <v>100</v>
      </c>
      <c r="E57" s="8">
        <v>1</v>
      </c>
      <c r="F57" s="8">
        <v>30</v>
      </c>
      <c r="G57" s="8">
        <v>3000</v>
      </c>
    </row>
    <row r="58" spans="1:7" ht="24.95" customHeight="1">
      <c r="A58" s="24" t="s">
        <v>508</v>
      </c>
      <c r="B58" s="24"/>
      <c r="C58" s="24"/>
      <c r="D58" s="24"/>
      <c r="E58" s="24"/>
      <c r="F58" s="24"/>
      <c r="G58" s="10">
        <f>SUBTOTAL(9,G53:G57)</f>
        <v>18600</v>
      </c>
    </row>
    <row r="59" spans="1:7" ht="24.95" customHeight="1"/>
    <row r="60" spans="1:7" ht="20.100000000000001" customHeight="1">
      <c r="A60" s="22" t="s">
        <v>427</v>
      </c>
      <c r="B60" s="22"/>
      <c r="C60" s="23" t="s">
        <v>171</v>
      </c>
      <c r="D60" s="23"/>
      <c r="E60" s="23"/>
      <c r="F60" s="23"/>
      <c r="G60" s="23"/>
    </row>
    <row r="61" spans="1:7" ht="20.100000000000001" customHeight="1">
      <c r="A61" s="22" t="s">
        <v>428</v>
      </c>
      <c r="B61" s="22"/>
      <c r="C61" s="23" t="s">
        <v>510</v>
      </c>
      <c r="D61" s="23"/>
      <c r="E61" s="23"/>
      <c r="F61" s="23"/>
      <c r="G61" s="23"/>
    </row>
    <row r="62" spans="1:7" ht="24.95" customHeight="1">
      <c r="A62" s="22" t="s">
        <v>430</v>
      </c>
      <c r="B62" s="22"/>
      <c r="C62" s="23" t="s">
        <v>402</v>
      </c>
      <c r="D62" s="23"/>
      <c r="E62" s="23"/>
      <c r="F62" s="23"/>
      <c r="G62" s="23"/>
    </row>
    <row r="63" spans="1:7" ht="15" customHeight="1"/>
    <row r="64" spans="1:7" ht="50.1" customHeight="1">
      <c r="A64" s="15" t="s">
        <v>560</v>
      </c>
      <c r="B64" s="15"/>
      <c r="C64" s="15"/>
      <c r="D64" s="15"/>
      <c r="E64" s="15"/>
      <c r="F64" s="15"/>
      <c r="G64" s="15"/>
    </row>
    <row r="65" spans="1:7" ht="15" customHeight="1"/>
    <row r="66" spans="1:7" ht="50.1" customHeight="1">
      <c r="A66" s="5" t="s">
        <v>335</v>
      </c>
      <c r="B66" s="20" t="s">
        <v>561</v>
      </c>
      <c r="C66" s="20"/>
      <c r="D66" s="20"/>
      <c r="E66" s="20"/>
      <c r="F66" s="5" t="s">
        <v>562</v>
      </c>
      <c r="G66" s="5" t="s">
        <v>563</v>
      </c>
    </row>
    <row r="67" spans="1:7" ht="15" customHeight="1">
      <c r="A67" s="5">
        <v>1</v>
      </c>
      <c r="B67" s="20">
        <v>2</v>
      </c>
      <c r="C67" s="20"/>
      <c r="D67" s="20"/>
      <c r="E67" s="20"/>
      <c r="F67" s="5">
        <v>3</v>
      </c>
      <c r="G67" s="5">
        <v>4</v>
      </c>
    </row>
    <row r="68" spans="1:7" ht="39.950000000000003" customHeight="1">
      <c r="A68" s="5" t="s">
        <v>340</v>
      </c>
      <c r="B68" s="25" t="s">
        <v>564</v>
      </c>
      <c r="C68" s="25"/>
      <c r="D68" s="25"/>
      <c r="E68" s="25"/>
      <c r="F68" s="8">
        <v>838074.56</v>
      </c>
      <c r="G68" s="8">
        <v>24304.16</v>
      </c>
    </row>
    <row r="69" spans="1:7" ht="39.950000000000003" customHeight="1">
      <c r="A69" s="5" t="s">
        <v>61</v>
      </c>
      <c r="B69" s="25" t="s">
        <v>565</v>
      </c>
      <c r="C69" s="25"/>
      <c r="D69" s="25"/>
      <c r="E69" s="25"/>
      <c r="F69" s="8">
        <v>838074.56</v>
      </c>
      <c r="G69" s="8">
        <v>1676.15</v>
      </c>
    </row>
    <row r="70" spans="1:7" ht="20.100000000000001" customHeight="1">
      <c r="A70" s="5" t="s">
        <v>443</v>
      </c>
      <c r="B70" s="25" t="s">
        <v>566</v>
      </c>
      <c r="C70" s="25"/>
      <c r="D70" s="25"/>
      <c r="E70" s="25"/>
      <c r="F70" s="8">
        <v>838074.56</v>
      </c>
      <c r="G70" s="8">
        <v>184376.4</v>
      </c>
    </row>
    <row r="71" spans="1:7" ht="60" customHeight="1">
      <c r="A71" s="5" t="s">
        <v>63</v>
      </c>
      <c r="B71" s="25" t="s">
        <v>567</v>
      </c>
      <c r="C71" s="25"/>
      <c r="D71" s="25"/>
      <c r="E71" s="25"/>
      <c r="F71" s="8">
        <v>838074.56</v>
      </c>
      <c r="G71" s="8">
        <v>42741.8</v>
      </c>
    </row>
    <row r="72" spans="1:7" ht="39.950000000000003" customHeight="1">
      <c r="A72" s="5" t="s">
        <v>65</v>
      </c>
      <c r="B72" s="25" t="s">
        <v>568</v>
      </c>
      <c r="C72" s="25"/>
      <c r="D72" s="25"/>
      <c r="E72" s="25"/>
      <c r="F72" s="8">
        <v>191086.07999999999</v>
      </c>
      <c r="G72" s="8">
        <v>5541.5</v>
      </c>
    </row>
    <row r="73" spans="1:7" ht="39.950000000000003" customHeight="1">
      <c r="A73" s="5" t="s">
        <v>444</v>
      </c>
      <c r="B73" s="25" t="s">
        <v>569</v>
      </c>
      <c r="C73" s="25"/>
      <c r="D73" s="25"/>
      <c r="E73" s="25"/>
      <c r="F73" s="8">
        <v>191086.07999999999</v>
      </c>
      <c r="G73" s="8">
        <v>382.17</v>
      </c>
    </row>
    <row r="74" spans="1:7" ht="39.950000000000003" customHeight="1">
      <c r="A74" s="5" t="s">
        <v>445</v>
      </c>
      <c r="B74" s="25" t="s">
        <v>570</v>
      </c>
      <c r="C74" s="25"/>
      <c r="D74" s="25"/>
      <c r="E74" s="25"/>
      <c r="F74" s="8">
        <v>191086.07999999999</v>
      </c>
      <c r="G74" s="8">
        <v>42038.94</v>
      </c>
    </row>
    <row r="75" spans="1:7" ht="39.950000000000003" customHeight="1">
      <c r="A75" s="5" t="s">
        <v>446</v>
      </c>
      <c r="B75" s="25" t="s">
        <v>571</v>
      </c>
      <c r="C75" s="25"/>
      <c r="D75" s="25"/>
      <c r="E75" s="25"/>
      <c r="F75" s="8">
        <v>191086.07999999999</v>
      </c>
      <c r="G75" s="8">
        <v>9745.39</v>
      </c>
    </row>
    <row r="76" spans="1:7" ht="24.95" customHeight="1">
      <c r="A76" s="24" t="s">
        <v>508</v>
      </c>
      <c r="B76" s="24"/>
      <c r="C76" s="24"/>
      <c r="D76" s="24"/>
      <c r="E76" s="24"/>
      <c r="F76" s="24"/>
      <c r="G76" s="10">
        <f>SUBTOTAL(9,G68:G75)</f>
        <v>310806.51</v>
      </c>
    </row>
    <row r="77" spans="1:7" ht="24.95" customHeight="1"/>
    <row r="78" spans="1:7" ht="20.100000000000001" customHeight="1">
      <c r="A78" s="22" t="s">
        <v>427</v>
      </c>
      <c r="B78" s="22"/>
      <c r="C78" s="23" t="s">
        <v>171</v>
      </c>
      <c r="D78" s="23"/>
      <c r="E78" s="23"/>
      <c r="F78" s="23"/>
      <c r="G78" s="23"/>
    </row>
    <row r="79" spans="1:7" ht="20.100000000000001" customHeight="1">
      <c r="A79" s="22" t="s">
        <v>428</v>
      </c>
      <c r="B79" s="22"/>
      <c r="C79" s="23" t="s">
        <v>429</v>
      </c>
      <c r="D79" s="23"/>
      <c r="E79" s="23"/>
      <c r="F79" s="23"/>
      <c r="G79" s="23"/>
    </row>
    <row r="80" spans="1:7" ht="24.95" customHeight="1">
      <c r="A80" s="22" t="s">
        <v>430</v>
      </c>
      <c r="B80" s="22"/>
      <c r="C80" s="23" t="s">
        <v>402</v>
      </c>
      <c r="D80" s="23"/>
      <c r="E80" s="23"/>
      <c r="F80" s="23"/>
      <c r="G80" s="23"/>
    </row>
    <row r="81" spans="1:7" ht="15" customHeight="1"/>
    <row r="82" spans="1:7" ht="50.1" customHeight="1">
      <c r="A82" s="15" t="s">
        <v>560</v>
      </c>
      <c r="B82" s="15"/>
      <c r="C82" s="15"/>
      <c r="D82" s="15"/>
      <c r="E82" s="15"/>
      <c r="F82" s="15"/>
      <c r="G82" s="15"/>
    </row>
    <row r="83" spans="1:7" ht="15" customHeight="1"/>
    <row r="84" spans="1:7" ht="50.1" customHeight="1">
      <c r="A84" s="5" t="s">
        <v>335</v>
      </c>
      <c r="B84" s="20" t="s">
        <v>561</v>
      </c>
      <c r="C84" s="20"/>
      <c r="D84" s="20"/>
      <c r="E84" s="20"/>
      <c r="F84" s="5" t="s">
        <v>562</v>
      </c>
      <c r="G84" s="5" t="s">
        <v>563</v>
      </c>
    </row>
    <row r="85" spans="1:7" ht="15" customHeight="1">
      <c r="A85" s="5">
        <v>1</v>
      </c>
      <c r="B85" s="20">
        <v>2</v>
      </c>
      <c r="C85" s="20"/>
      <c r="D85" s="20"/>
      <c r="E85" s="20"/>
      <c r="F85" s="5">
        <v>3</v>
      </c>
      <c r="G85" s="5">
        <v>4</v>
      </c>
    </row>
    <row r="86" spans="1:7" ht="60" customHeight="1">
      <c r="A86" s="5" t="s">
        <v>447</v>
      </c>
      <c r="B86" s="25" t="s">
        <v>572</v>
      </c>
      <c r="C86" s="25"/>
      <c r="D86" s="25"/>
      <c r="E86" s="25"/>
      <c r="F86" s="8">
        <v>73416502</v>
      </c>
      <c r="G86" s="8">
        <v>2129078.56</v>
      </c>
    </row>
    <row r="87" spans="1:7" ht="60" customHeight="1">
      <c r="A87" s="5" t="s">
        <v>448</v>
      </c>
      <c r="B87" s="25" t="s">
        <v>573</v>
      </c>
      <c r="C87" s="25"/>
      <c r="D87" s="25"/>
      <c r="E87" s="25"/>
      <c r="F87" s="8">
        <v>73416502</v>
      </c>
      <c r="G87" s="8">
        <v>146833</v>
      </c>
    </row>
    <row r="88" spans="1:7" ht="39.950000000000003" customHeight="1">
      <c r="A88" s="5" t="s">
        <v>456</v>
      </c>
      <c r="B88" s="25" t="s">
        <v>574</v>
      </c>
      <c r="C88" s="25"/>
      <c r="D88" s="25"/>
      <c r="E88" s="25"/>
      <c r="F88" s="8">
        <v>73416502</v>
      </c>
      <c r="G88" s="8">
        <v>16151630.439999999</v>
      </c>
    </row>
    <row r="89" spans="1:7" ht="60" customHeight="1">
      <c r="A89" s="5" t="s">
        <v>458</v>
      </c>
      <c r="B89" s="25" t="s">
        <v>575</v>
      </c>
      <c r="C89" s="25"/>
      <c r="D89" s="25"/>
      <c r="E89" s="25"/>
      <c r="F89" s="8">
        <v>73416502</v>
      </c>
      <c r="G89" s="8">
        <v>3744241.6</v>
      </c>
    </row>
    <row r="90" spans="1:7" ht="24.95" customHeight="1">
      <c r="A90" s="24" t="s">
        <v>508</v>
      </c>
      <c r="B90" s="24"/>
      <c r="C90" s="24"/>
      <c r="D90" s="24"/>
      <c r="E90" s="24"/>
      <c r="F90" s="24"/>
      <c r="G90" s="10">
        <f>SUBTOTAL(9,G86:G89)</f>
        <v>22171783.600000001</v>
      </c>
    </row>
    <row r="91" spans="1:7" ht="24.95" customHeight="1"/>
    <row r="92" spans="1:7" ht="20.100000000000001" customHeight="1">
      <c r="A92" s="22" t="s">
        <v>427</v>
      </c>
      <c r="B92" s="22"/>
      <c r="C92" s="23" t="s">
        <v>171</v>
      </c>
      <c r="D92" s="23"/>
      <c r="E92" s="23"/>
      <c r="F92" s="23"/>
      <c r="G92" s="23"/>
    </row>
    <row r="93" spans="1:7" ht="20.100000000000001" customHeight="1">
      <c r="A93" s="22" t="s">
        <v>428</v>
      </c>
      <c r="B93" s="22"/>
      <c r="C93" s="23" t="s">
        <v>429</v>
      </c>
      <c r="D93" s="23"/>
      <c r="E93" s="23"/>
      <c r="F93" s="23"/>
      <c r="G93" s="23"/>
    </row>
    <row r="94" spans="1:7" ht="24.95" customHeight="1">
      <c r="A94" s="22" t="s">
        <v>430</v>
      </c>
      <c r="B94" s="22"/>
      <c r="C94" s="23" t="s">
        <v>405</v>
      </c>
      <c r="D94" s="23"/>
      <c r="E94" s="23"/>
      <c r="F94" s="23"/>
      <c r="G94" s="23"/>
    </row>
    <row r="95" spans="1:7" ht="15" customHeight="1"/>
    <row r="96" spans="1:7" ht="50.1" customHeight="1">
      <c r="A96" s="15" t="s">
        <v>560</v>
      </c>
      <c r="B96" s="15"/>
      <c r="C96" s="15"/>
      <c r="D96" s="15"/>
      <c r="E96" s="15"/>
      <c r="F96" s="15"/>
      <c r="G96" s="15"/>
    </row>
    <row r="97" spans="1:7" ht="15" customHeight="1"/>
    <row r="98" spans="1:7" ht="50.1" customHeight="1">
      <c r="A98" s="5" t="s">
        <v>335</v>
      </c>
      <c r="B98" s="20" t="s">
        <v>561</v>
      </c>
      <c r="C98" s="20"/>
      <c r="D98" s="20"/>
      <c r="E98" s="20"/>
      <c r="F98" s="5" t="s">
        <v>562</v>
      </c>
      <c r="G98" s="5" t="s">
        <v>563</v>
      </c>
    </row>
    <row r="99" spans="1:7" ht="15" customHeight="1">
      <c r="A99" s="5">
        <v>1</v>
      </c>
      <c r="B99" s="20">
        <v>2</v>
      </c>
      <c r="C99" s="20"/>
      <c r="D99" s="20"/>
      <c r="E99" s="20"/>
      <c r="F99" s="5">
        <v>3</v>
      </c>
      <c r="G99" s="5">
        <v>4</v>
      </c>
    </row>
    <row r="100" spans="1:7" ht="60" customHeight="1">
      <c r="A100" s="5" t="s">
        <v>447</v>
      </c>
      <c r="B100" s="25" t="s">
        <v>572</v>
      </c>
      <c r="C100" s="25"/>
      <c r="D100" s="25"/>
      <c r="E100" s="25"/>
      <c r="F100" s="8">
        <v>73416502</v>
      </c>
      <c r="G100" s="8">
        <v>2129078.56</v>
      </c>
    </row>
    <row r="101" spans="1:7" ht="60" customHeight="1">
      <c r="A101" s="5" t="s">
        <v>448</v>
      </c>
      <c r="B101" s="25" t="s">
        <v>573</v>
      </c>
      <c r="C101" s="25"/>
      <c r="D101" s="25"/>
      <c r="E101" s="25"/>
      <c r="F101" s="8">
        <v>73416502</v>
      </c>
      <c r="G101" s="8">
        <v>146833</v>
      </c>
    </row>
    <row r="102" spans="1:7" ht="39.950000000000003" customHeight="1">
      <c r="A102" s="5" t="s">
        <v>456</v>
      </c>
      <c r="B102" s="25" t="s">
        <v>574</v>
      </c>
      <c r="C102" s="25"/>
      <c r="D102" s="25"/>
      <c r="E102" s="25"/>
      <c r="F102" s="8">
        <v>73416502</v>
      </c>
      <c r="G102" s="8">
        <v>16151630.439999999</v>
      </c>
    </row>
    <row r="103" spans="1:7" ht="60" customHeight="1">
      <c r="A103" s="5" t="s">
        <v>458</v>
      </c>
      <c r="B103" s="25" t="s">
        <v>575</v>
      </c>
      <c r="C103" s="25"/>
      <c r="D103" s="25"/>
      <c r="E103" s="25"/>
      <c r="F103" s="8">
        <v>73416502</v>
      </c>
      <c r="G103" s="8">
        <v>3744241.6</v>
      </c>
    </row>
    <row r="104" spans="1:7" ht="24.95" customHeight="1">
      <c r="A104" s="24" t="s">
        <v>508</v>
      </c>
      <c r="B104" s="24"/>
      <c r="C104" s="24"/>
      <c r="D104" s="24"/>
      <c r="E104" s="24"/>
      <c r="F104" s="24"/>
      <c r="G104" s="10">
        <f>SUBTOTAL(9,G100:G103)</f>
        <v>22171783.600000001</v>
      </c>
    </row>
    <row r="105" spans="1:7" ht="24.95" customHeight="1"/>
    <row r="106" spans="1:7" ht="20.100000000000001" customHeight="1">
      <c r="A106" s="22" t="s">
        <v>427</v>
      </c>
      <c r="B106" s="22"/>
      <c r="C106" s="23" t="s">
        <v>171</v>
      </c>
      <c r="D106" s="23"/>
      <c r="E106" s="23"/>
      <c r="F106" s="23"/>
      <c r="G106" s="23"/>
    </row>
    <row r="107" spans="1:7" ht="20.100000000000001" customHeight="1">
      <c r="A107" s="22" t="s">
        <v>428</v>
      </c>
      <c r="B107" s="22"/>
      <c r="C107" s="23" t="s">
        <v>429</v>
      </c>
      <c r="D107" s="23"/>
      <c r="E107" s="23"/>
      <c r="F107" s="23"/>
      <c r="G107" s="23"/>
    </row>
    <row r="108" spans="1:7" ht="24.95" customHeight="1">
      <c r="A108" s="22" t="s">
        <v>430</v>
      </c>
      <c r="B108" s="22"/>
      <c r="C108" s="23" t="s">
        <v>408</v>
      </c>
      <c r="D108" s="23"/>
      <c r="E108" s="23"/>
      <c r="F108" s="23"/>
      <c r="G108" s="23"/>
    </row>
    <row r="109" spans="1:7" ht="15" customHeight="1"/>
    <row r="110" spans="1:7" ht="50.1" customHeight="1">
      <c r="A110" s="15" t="s">
        <v>560</v>
      </c>
      <c r="B110" s="15"/>
      <c r="C110" s="15"/>
      <c r="D110" s="15"/>
      <c r="E110" s="15"/>
      <c r="F110" s="15"/>
      <c r="G110" s="15"/>
    </row>
    <row r="111" spans="1:7" ht="15" customHeight="1"/>
    <row r="112" spans="1:7" ht="50.1" customHeight="1">
      <c r="A112" s="5" t="s">
        <v>335</v>
      </c>
      <c r="B112" s="20" t="s">
        <v>561</v>
      </c>
      <c r="C112" s="20"/>
      <c r="D112" s="20"/>
      <c r="E112" s="20"/>
      <c r="F112" s="5" t="s">
        <v>562</v>
      </c>
      <c r="G112" s="5" t="s">
        <v>563</v>
      </c>
    </row>
    <row r="113" spans="1:7" ht="15" customHeight="1">
      <c r="A113" s="5">
        <v>1</v>
      </c>
      <c r="B113" s="20">
        <v>2</v>
      </c>
      <c r="C113" s="20"/>
      <c r="D113" s="20"/>
      <c r="E113" s="20"/>
      <c r="F113" s="5">
        <v>3</v>
      </c>
      <c r="G113" s="5">
        <v>4</v>
      </c>
    </row>
    <row r="114" spans="1:7" ht="60" customHeight="1">
      <c r="A114" s="5" t="s">
        <v>447</v>
      </c>
      <c r="B114" s="25" t="s">
        <v>572</v>
      </c>
      <c r="C114" s="25"/>
      <c r="D114" s="25"/>
      <c r="E114" s="25"/>
      <c r="F114" s="8">
        <v>73416502</v>
      </c>
      <c r="G114" s="8">
        <v>2129078.56</v>
      </c>
    </row>
    <row r="115" spans="1:7" ht="60" customHeight="1">
      <c r="A115" s="5" t="s">
        <v>448</v>
      </c>
      <c r="B115" s="25" t="s">
        <v>573</v>
      </c>
      <c r="C115" s="25"/>
      <c r="D115" s="25"/>
      <c r="E115" s="25"/>
      <c r="F115" s="8">
        <v>73416502</v>
      </c>
      <c r="G115" s="8">
        <v>146833</v>
      </c>
    </row>
    <row r="116" spans="1:7" ht="39.950000000000003" customHeight="1">
      <c r="A116" s="5" t="s">
        <v>456</v>
      </c>
      <c r="B116" s="25" t="s">
        <v>574</v>
      </c>
      <c r="C116" s="25"/>
      <c r="D116" s="25"/>
      <c r="E116" s="25"/>
      <c r="F116" s="8">
        <v>73416502</v>
      </c>
      <c r="G116" s="8">
        <v>16151630.439999999</v>
      </c>
    </row>
    <row r="117" spans="1:7" ht="60" customHeight="1">
      <c r="A117" s="5" t="s">
        <v>458</v>
      </c>
      <c r="B117" s="25" t="s">
        <v>575</v>
      </c>
      <c r="C117" s="25"/>
      <c r="D117" s="25"/>
      <c r="E117" s="25"/>
      <c r="F117" s="8">
        <v>73416502</v>
      </c>
      <c r="G117" s="8">
        <v>3744241.6</v>
      </c>
    </row>
    <row r="118" spans="1:7" ht="24.95" customHeight="1">
      <c r="A118" s="24" t="s">
        <v>508</v>
      </c>
      <c r="B118" s="24"/>
      <c r="C118" s="24"/>
      <c r="D118" s="24"/>
      <c r="E118" s="24"/>
      <c r="F118" s="24"/>
      <c r="G118" s="10">
        <f>SUBTOTAL(9,G114:G117)</f>
        <v>22171783.600000001</v>
      </c>
    </row>
    <row r="119" spans="1:7" ht="24.95" customHeight="1"/>
    <row r="120" spans="1:7" ht="20.100000000000001" customHeight="1">
      <c r="A120" s="22" t="s">
        <v>427</v>
      </c>
      <c r="B120" s="22"/>
      <c r="C120" s="23" t="s">
        <v>244</v>
      </c>
      <c r="D120" s="23"/>
      <c r="E120" s="23"/>
      <c r="F120" s="23"/>
      <c r="G120" s="23"/>
    </row>
    <row r="121" spans="1:7" ht="20.100000000000001" customHeight="1">
      <c r="A121" s="22" t="s">
        <v>428</v>
      </c>
      <c r="B121" s="22"/>
      <c r="C121" s="23" t="s">
        <v>429</v>
      </c>
      <c r="D121" s="23"/>
      <c r="E121" s="23"/>
      <c r="F121" s="23"/>
      <c r="G121" s="23"/>
    </row>
    <row r="122" spans="1:7" ht="24.95" customHeight="1">
      <c r="A122" s="22" t="s">
        <v>430</v>
      </c>
      <c r="B122" s="22"/>
      <c r="C122" s="23" t="s">
        <v>402</v>
      </c>
      <c r="D122" s="23"/>
      <c r="E122" s="23"/>
      <c r="F122" s="23"/>
      <c r="G122" s="23"/>
    </row>
    <row r="123" spans="1:7" ht="15" customHeight="1"/>
    <row r="124" spans="1:7" ht="24.95" customHeight="1">
      <c r="A124" s="15" t="s">
        <v>576</v>
      </c>
      <c r="B124" s="15"/>
      <c r="C124" s="15"/>
      <c r="D124" s="15"/>
      <c r="E124" s="15"/>
      <c r="F124" s="15"/>
      <c r="G124" s="15"/>
    </row>
    <row r="125" spans="1:7" ht="15" customHeight="1"/>
    <row r="126" spans="1:7" ht="60" customHeight="1">
      <c r="A126" s="5" t="s">
        <v>335</v>
      </c>
      <c r="B126" s="20" t="s">
        <v>550</v>
      </c>
      <c r="C126" s="20"/>
      <c r="D126" s="20"/>
      <c r="E126" s="5" t="s">
        <v>577</v>
      </c>
      <c r="F126" s="5" t="s">
        <v>578</v>
      </c>
      <c r="G126" s="5" t="s">
        <v>579</v>
      </c>
    </row>
    <row r="127" spans="1:7" ht="15" customHeight="1">
      <c r="A127" s="5">
        <v>1</v>
      </c>
      <c r="B127" s="20">
        <v>2</v>
      </c>
      <c r="C127" s="20"/>
      <c r="D127" s="20"/>
      <c r="E127" s="5">
        <v>3</v>
      </c>
      <c r="F127" s="5">
        <v>4</v>
      </c>
      <c r="G127" s="5">
        <v>5</v>
      </c>
    </row>
    <row r="128" spans="1:7" ht="20.100000000000001" customHeight="1">
      <c r="A128" s="5" t="s">
        <v>61</v>
      </c>
      <c r="B128" s="25" t="s">
        <v>580</v>
      </c>
      <c r="C128" s="25"/>
      <c r="D128" s="25"/>
      <c r="E128" s="8">
        <v>155.04</v>
      </c>
      <c r="F128" s="8">
        <v>50</v>
      </c>
      <c r="G128" s="8">
        <v>7752</v>
      </c>
    </row>
    <row r="129" spans="1:7" ht="20.100000000000001" customHeight="1">
      <c r="A129" s="5" t="s">
        <v>443</v>
      </c>
      <c r="B129" s="25" t="s">
        <v>581</v>
      </c>
      <c r="C129" s="25"/>
      <c r="D129" s="25"/>
      <c r="E129" s="8">
        <v>149.6</v>
      </c>
      <c r="F129" s="8">
        <v>34</v>
      </c>
      <c r="G129" s="8">
        <v>5086.3999999999996</v>
      </c>
    </row>
    <row r="130" spans="1:7" ht="20.100000000000001" customHeight="1">
      <c r="A130" s="5" t="s">
        <v>63</v>
      </c>
      <c r="B130" s="25" t="s">
        <v>582</v>
      </c>
      <c r="C130" s="25"/>
      <c r="D130" s="25"/>
      <c r="E130" s="8">
        <v>145.5</v>
      </c>
      <c r="F130" s="8">
        <v>50</v>
      </c>
      <c r="G130" s="8">
        <v>7275</v>
      </c>
    </row>
    <row r="131" spans="1:7" ht="20.100000000000001" customHeight="1">
      <c r="A131" s="5" t="s">
        <v>65</v>
      </c>
      <c r="B131" s="25" t="s">
        <v>583</v>
      </c>
      <c r="C131" s="25"/>
      <c r="D131" s="25"/>
      <c r="E131" s="8">
        <v>129.57</v>
      </c>
      <c r="F131" s="8">
        <v>34</v>
      </c>
      <c r="G131" s="8">
        <v>4405.38</v>
      </c>
    </row>
    <row r="132" spans="1:7" ht="20.100000000000001" customHeight="1">
      <c r="A132" s="5" t="s">
        <v>444</v>
      </c>
      <c r="B132" s="25" t="s">
        <v>584</v>
      </c>
      <c r="C132" s="25"/>
      <c r="D132" s="25"/>
      <c r="E132" s="8">
        <v>35000</v>
      </c>
      <c r="F132" s="8">
        <v>1</v>
      </c>
      <c r="G132" s="8">
        <v>35000</v>
      </c>
    </row>
    <row r="133" spans="1:7" ht="20.100000000000001" customHeight="1">
      <c r="A133" s="5" t="s">
        <v>445</v>
      </c>
      <c r="B133" s="25" t="s">
        <v>584</v>
      </c>
      <c r="C133" s="25"/>
      <c r="D133" s="25"/>
      <c r="E133" s="8">
        <v>6580.22</v>
      </c>
      <c r="F133" s="8">
        <v>1</v>
      </c>
      <c r="G133" s="8">
        <v>6580.22</v>
      </c>
    </row>
    <row r="134" spans="1:7" ht="20.100000000000001" customHeight="1">
      <c r="A134" s="5" t="s">
        <v>446</v>
      </c>
      <c r="B134" s="25" t="s">
        <v>585</v>
      </c>
      <c r="C134" s="25"/>
      <c r="D134" s="25"/>
      <c r="E134" s="8">
        <v>402.86</v>
      </c>
      <c r="F134" s="8">
        <v>1</v>
      </c>
      <c r="G134" s="8">
        <v>402.86</v>
      </c>
    </row>
    <row r="135" spans="1:7" ht="24.95" customHeight="1">
      <c r="A135" s="24" t="s">
        <v>508</v>
      </c>
      <c r="B135" s="24"/>
      <c r="C135" s="24"/>
      <c r="D135" s="24"/>
      <c r="E135" s="24"/>
      <c r="F135" s="24"/>
      <c r="G135" s="10">
        <f>SUBTOTAL(9,G128:G134)</f>
        <v>66501.86</v>
      </c>
    </row>
    <row r="136" spans="1:7" ht="24.95" customHeight="1"/>
    <row r="137" spans="1:7" ht="20.100000000000001" customHeight="1">
      <c r="A137" s="22" t="s">
        <v>427</v>
      </c>
      <c r="B137" s="22"/>
      <c r="C137" s="23" t="s">
        <v>229</v>
      </c>
      <c r="D137" s="23"/>
      <c r="E137" s="23"/>
      <c r="F137" s="23"/>
      <c r="G137" s="23"/>
    </row>
    <row r="138" spans="1:7" ht="20.100000000000001" customHeight="1">
      <c r="A138" s="22" t="s">
        <v>428</v>
      </c>
      <c r="B138" s="22"/>
      <c r="C138" s="23" t="s">
        <v>429</v>
      </c>
      <c r="D138" s="23"/>
      <c r="E138" s="23"/>
      <c r="F138" s="23"/>
      <c r="G138" s="23"/>
    </row>
    <row r="139" spans="1:7" ht="24.95" customHeight="1">
      <c r="A139" s="22" t="s">
        <v>430</v>
      </c>
      <c r="B139" s="22"/>
      <c r="C139" s="23" t="s">
        <v>402</v>
      </c>
      <c r="D139" s="23"/>
      <c r="E139" s="23"/>
      <c r="F139" s="23"/>
      <c r="G139" s="23"/>
    </row>
    <row r="140" spans="1:7" ht="15" customHeight="1"/>
    <row r="141" spans="1:7" ht="24.95" customHeight="1">
      <c r="A141" s="15" t="s">
        <v>576</v>
      </c>
      <c r="B141" s="15"/>
      <c r="C141" s="15"/>
      <c r="D141" s="15"/>
      <c r="E141" s="15"/>
      <c r="F141" s="15"/>
      <c r="G141" s="15"/>
    </row>
    <row r="142" spans="1:7" ht="15" customHeight="1"/>
    <row r="143" spans="1:7" ht="60" customHeight="1">
      <c r="A143" s="5" t="s">
        <v>335</v>
      </c>
      <c r="B143" s="20" t="s">
        <v>550</v>
      </c>
      <c r="C143" s="20"/>
      <c r="D143" s="20"/>
      <c r="E143" s="5" t="s">
        <v>577</v>
      </c>
      <c r="F143" s="5" t="s">
        <v>578</v>
      </c>
      <c r="G143" s="5" t="s">
        <v>579</v>
      </c>
    </row>
    <row r="144" spans="1:7" ht="15" customHeight="1">
      <c r="A144" s="5">
        <v>1</v>
      </c>
      <c r="B144" s="20">
        <v>2</v>
      </c>
      <c r="C144" s="20"/>
      <c r="D144" s="20"/>
      <c r="E144" s="5">
        <v>3</v>
      </c>
      <c r="F144" s="5">
        <v>4</v>
      </c>
      <c r="G144" s="5">
        <v>5</v>
      </c>
    </row>
    <row r="145" spans="1:7" ht="20.100000000000001" customHeight="1">
      <c r="A145" s="5" t="s">
        <v>340</v>
      </c>
      <c r="B145" s="25" t="s">
        <v>586</v>
      </c>
      <c r="C145" s="25"/>
      <c r="D145" s="25"/>
      <c r="E145" s="8">
        <v>7772727.2800000003</v>
      </c>
      <c r="F145" s="8">
        <v>0</v>
      </c>
      <c r="G145" s="8">
        <v>171000</v>
      </c>
    </row>
    <row r="146" spans="1:7" ht="24.95" customHeight="1">
      <c r="A146" s="24" t="s">
        <v>508</v>
      </c>
      <c r="B146" s="24"/>
      <c r="C146" s="24"/>
      <c r="D146" s="24"/>
      <c r="E146" s="24"/>
      <c r="F146" s="24"/>
      <c r="G146" s="10">
        <f>SUBTOTAL(9,G145:G145)</f>
        <v>171000</v>
      </c>
    </row>
    <row r="147" spans="1:7" ht="24.95" customHeight="1"/>
    <row r="148" spans="1:7" ht="20.100000000000001" customHeight="1">
      <c r="A148" s="22" t="s">
        <v>427</v>
      </c>
      <c r="B148" s="22"/>
      <c r="C148" s="23" t="s">
        <v>244</v>
      </c>
      <c r="D148" s="23"/>
      <c r="E148" s="23"/>
      <c r="F148" s="23"/>
      <c r="G148" s="23"/>
    </row>
    <row r="149" spans="1:7" ht="20.100000000000001" customHeight="1">
      <c r="A149" s="22" t="s">
        <v>428</v>
      </c>
      <c r="B149" s="22"/>
      <c r="C149" s="23" t="s">
        <v>429</v>
      </c>
      <c r="D149" s="23"/>
      <c r="E149" s="23"/>
      <c r="F149" s="23"/>
      <c r="G149" s="23"/>
    </row>
    <row r="150" spans="1:7" ht="24.95" customHeight="1">
      <c r="A150" s="22" t="s">
        <v>430</v>
      </c>
      <c r="B150" s="22"/>
      <c r="C150" s="23" t="s">
        <v>405</v>
      </c>
      <c r="D150" s="23"/>
      <c r="E150" s="23"/>
      <c r="F150" s="23"/>
      <c r="G150" s="23"/>
    </row>
    <row r="151" spans="1:7" ht="15" customHeight="1"/>
    <row r="152" spans="1:7" ht="24.95" customHeight="1">
      <c r="A152" s="15" t="s">
        <v>576</v>
      </c>
      <c r="B152" s="15"/>
      <c r="C152" s="15"/>
      <c r="D152" s="15"/>
      <c r="E152" s="15"/>
      <c r="F152" s="15"/>
      <c r="G152" s="15"/>
    </row>
    <row r="153" spans="1:7" ht="15" customHeight="1"/>
    <row r="154" spans="1:7" ht="60" customHeight="1">
      <c r="A154" s="5" t="s">
        <v>335</v>
      </c>
      <c r="B154" s="20" t="s">
        <v>550</v>
      </c>
      <c r="C154" s="20"/>
      <c r="D154" s="20"/>
      <c r="E154" s="5" t="s">
        <v>577</v>
      </c>
      <c r="F154" s="5" t="s">
        <v>578</v>
      </c>
      <c r="G154" s="5" t="s">
        <v>579</v>
      </c>
    </row>
    <row r="155" spans="1:7" ht="15" customHeight="1">
      <c r="A155" s="5">
        <v>1</v>
      </c>
      <c r="B155" s="20">
        <v>2</v>
      </c>
      <c r="C155" s="20"/>
      <c r="D155" s="20"/>
      <c r="E155" s="5">
        <v>3</v>
      </c>
      <c r="F155" s="5">
        <v>4</v>
      </c>
      <c r="G155" s="5">
        <v>5</v>
      </c>
    </row>
    <row r="156" spans="1:7" ht="20.100000000000001" customHeight="1">
      <c r="A156" s="5" t="s">
        <v>61</v>
      </c>
      <c r="B156" s="25" t="s">
        <v>580</v>
      </c>
      <c r="C156" s="25"/>
      <c r="D156" s="25"/>
      <c r="E156" s="8">
        <v>155.04</v>
      </c>
      <c r="F156" s="8">
        <v>50</v>
      </c>
      <c r="G156" s="8">
        <v>7752</v>
      </c>
    </row>
    <row r="157" spans="1:7" ht="20.100000000000001" customHeight="1">
      <c r="A157" s="5" t="s">
        <v>443</v>
      </c>
      <c r="B157" s="25" t="s">
        <v>581</v>
      </c>
      <c r="C157" s="25"/>
      <c r="D157" s="25"/>
      <c r="E157" s="8">
        <v>149.6</v>
      </c>
      <c r="F157" s="8">
        <v>34</v>
      </c>
      <c r="G157" s="8">
        <v>5086.3999999999996</v>
      </c>
    </row>
    <row r="158" spans="1:7" ht="20.100000000000001" customHeight="1">
      <c r="A158" s="5" t="s">
        <v>63</v>
      </c>
      <c r="B158" s="25" t="s">
        <v>582</v>
      </c>
      <c r="C158" s="25"/>
      <c r="D158" s="25"/>
      <c r="E158" s="8">
        <v>145.5</v>
      </c>
      <c r="F158" s="8">
        <v>50</v>
      </c>
      <c r="G158" s="8">
        <v>7275</v>
      </c>
    </row>
    <row r="159" spans="1:7" ht="20.100000000000001" customHeight="1">
      <c r="A159" s="5" t="s">
        <v>65</v>
      </c>
      <c r="B159" s="25" t="s">
        <v>583</v>
      </c>
      <c r="C159" s="25"/>
      <c r="D159" s="25"/>
      <c r="E159" s="8">
        <v>129.57</v>
      </c>
      <c r="F159" s="8">
        <v>34</v>
      </c>
      <c r="G159" s="8">
        <v>4405.38</v>
      </c>
    </row>
    <row r="160" spans="1:7" ht="20.100000000000001" customHeight="1">
      <c r="A160" s="5" t="s">
        <v>444</v>
      </c>
      <c r="B160" s="25" t="s">
        <v>584</v>
      </c>
      <c r="C160" s="25"/>
      <c r="D160" s="25"/>
      <c r="E160" s="8">
        <v>35000</v>
      </c>
      <c r="F160" s="8">
        <v>1</v>
      </c>
      <c r="G160" s="8">
        <v>35000</v>
      </c>
    </row>
    <row r="161" spans="1:7" ht="20.100000000000001" customHeight="1">
      <c r="A161" s="5" t="s">
        <v>445</v>
      </c>
      <c r="B161" s="25" t="s">
        <v>584</v>
      </c>
      <c r="C161" s="25"/>
      <c r="D161" s="25"/>
      <c r="E161" s="8">
        <v>6580.22</v>
      </c>
      <c r="F161" s="8">
        <v>1</v>
      </c>
      <c r="G161" s="8">
        <v>6580.22</v>
      </c>
    </row>
    <row r="162" spans="1:7" ht="24.95" customHeight="1">
      <c r="A162" s="24" t="s">
        <v>508</v>
      </c>
      <c r="B162" s="24"/>
      <c r="C162" s="24"/>
      <c r="D162" s="24"/>
      <c r="E162" s="24"/>
      <c r="F162" s="24"/>
      <c r="G162" s="10">
        <f>SUBTOTAL(9,G156:G161)</f>
        <v>66099</v>
      </c>
    </row>
    <row r="163" spans="1:7" ht="24.95" customHeight="1"/>
    <row r="164" spans="1:7" ht="20.100000000000001" customHeight="1">
      <c r="A164" s="22" t="s">
        <v>427</v>
      </c>
      <c r="B164" s="22"/>
      <c r="C164" s="23" t="s">
        <v>229</v>
      </c>
      <c r="D164" s="23"/>
      <c r="E164" s="23"/>
      <c r="F164" s="23"/>
      <c r="G164" s="23"/>
    </row>
    <row r="165" spans="1:7" ht="20.100000000000001" customHeight="1">
      <c r="A165" s="22" t="s">
        <v>428</v>
      </c>
      <c r="B165" s="22"/>
      <c r="C165" s="23" t="s">
        <v>429</v>
      </c>
      <c r="D165" s="23"/>
      <c r="E165" s="23"/>
      <c r="F165" s="23"/>
      <c r="G165" s="23"/>
    </row>
    <row r="166" spans="1:7" ht="24.95" customHeight="1">
      <c r="A166" s="22" t="s">
        <v>430</v>
      </c>
      <c r="B166" s="22"/>
      <c r="C166" s="23" t="s">
        <v>405</v>
      </c>
      <c r="D166" s="23"/>
      <c r="E166" s="23"/>
      <c r="F166" s="23"/>
      <c r="G166" s="23"/>
    </row>
    <row r="167" spans="1:7" ht="15" customHeight="1"/>
    <row r="168" spans="1:7" ht="24.95" customHeight="1">
      <c r="A168" s="15" t="s">
        <v>576</v>
      </c>
      <c r="B168" s="15"/>
      <c r="C168" s="15"/>
      <c r="D168" s="15"/>
      <c r="E168" s="15"/>
      <c r="F168" s="15"/>
      <c r="G168" s="15"/>
    </row>
    <row r="169" spans="1:7" ht="15" customHeight="1"/>
    <row r="170" spans="1:7" ht="60" customHeight="1">
      <c r="A170" s="5" t="s">
        <v>335</v>
      </c>
      <c r="B170" s="20" t="s">
        <v>550</v>
      </c>
      <c r="C170" s="20"/>
      <c r="D170" s="20"/>
      <c r="E170" s="5" t="s">
        <v>577</v>
      </c>
      <c r="F170" s="5" t="s">
        <v>578</v>
      </c>
      <c r="G170" s="5" t="s">
        <v>579</v>
      </c>
    </row>
    <row r="171" spans="1:7" ht="15" customHeight="1">
      <c r="A171" s="5">
        <v>1</v>
      </c>
      <c r="B171" s="20">
        <v>2</v>
      </c>
      <c r="C171" s="20"/>
      <c r="D171" s="20"/>
      <c r="E171" s="5">
        <v>3</v>
      </c>
      <c r="F171" s="5">
        <v>4</v>
      </c>
      <c r="G171" s="5">
        <v>5</v>
      </c>
    </row>
    <row r="172" spans="1:7" ht="20.100000000000001" customHeight="1">
      <c r="A172" s="5" t="s">
        <v>340</v>
      </c>
      <c r="B172" s="25" t="s">
        <v>586</v>
      </c>
      <c r="C172" s="25"/>
      <c r="D172" s="25"/>
      <c r="E172" s="8">
        <v>7772727.2800000003</v>
      </c>
      <c r="F172" s="8">
        <v>2.2000000000000002</v>
      </c>
      <c r="G172" s="8">
        <v>171000</v>
      </c>
    </row>
    <row r="173" spans="1:7" ht="24.95" customHeight="1">
      <c r="A173" s="24" t="s">
        <v>508</v>
      </c>
      <c r="B173" s="24"/>
      <c r="C173" s="24"/>
      <c r="D173" s="24"/>
      <c r="E173" s="24"/>
      <c r="F173" s="24"/>
      <c r="G173" s="10">
        <f>SUBTOTAL(9,G172:G172)</f>
        <v>171000</v>
      </c>
    </row>
    <row r="174" spans="1:7" ht="24.95" customHeight="1"/>
    <row r="175" spans="1:7" ht="20.100000000000001" customHeight="1">
      <c r="A175" s="22" t="s">
        <v>427</v>
      </c>
      <c r="B175" s="22"/>
      <c r="C175" s="23" t="s">
        <v>244</v>
      </c>
      <c r="D175" s="23"/>
      <c r="E175" s="23"/>
      <c r="F175" s="23"/>
      <c r="G175" s="23"/>
    </row>
    <row r="176" spans="1:7" ht="20.100000000000001" customHeight="1">
      <c r="A176" s="22" t="s">
        <v>428</v>
      </c>
      <c r="B176" s="22"/>
      <c r="C176" s="23" t="s">
        <v>429</v>
      </c>
      <c r="D176" s="23"/>
      <c r="E176" s="23"/>
      <c r="F176" s="23"/>
      <c r="G176" s="23"/>
    </row>
    <row r="177" spans="1:7" ht="24.95" customHeight="1">
      <c r="A177" s="22" t="s">
        <v>430</v>
      </c>
      <c r="B177" s="22"/>
      <c r="C177" s="23" t="s">
        <v>408</v>
      </c>
      <c r="D177" s="23"/>
      <c r="E177" s="23"/>
      <c r="F177" s="23"/>
      <c r="G177" s="23"/>
    </row>
    <row r="178" spans="1:7" ht="15" customHeight="1"/>
    <row r="179" spans="1:7" ht="24.95" customHeight="1">
      <c r="A179" s="15" t="s">
        <v>576</v>
      </c>
      <c r="B179" s="15"/>
      <c r="C179" s="15"/>
      <c r="D179" s="15"/>
      <c r="E179" s="15"/>
      <c r="F179" s="15"/>
      <c r="G179" s="15"/>
    </row>
    <row r="180" spans="1:7" ht="15" customHeight="1"/>
    <row r="181" spans="1:7" ht="60" customHeight="1">
      <c r="A181" s="5" t="s">
        <v>335</v>
      </c>
      <c r="B181" s="20" t="s">
        <v>550</v>
      </c>
      <c r="C181" s="20"/>
      <c r="D181" s="20"/>
      <c r="E181" s="5" t="s">
        <v>577</v>
      </c>
      <c r="F181" s="5" t="s">
        <v>578</v>
      </c>
      <c r="G181" s="5" t="s">
        <v>579</v>
      </c>
    </row>
    <row r="182" spans="1:7" ht="15" customHeight="1">
      <c r="A182" s="5">
        <v>1</v>
      </c>
      <c r="B182" s="20">
        <v>2</v>
      </c>
      <c r="C182" s="20"/>
      <c r="D182" s="20"/>
      <c r="E182" s="5">
        <v>3</v>
      </c>
      <c r="F182" s="5">
        <v>4</v>
      </c>
      <c r="G182" s="5">
        <v>5</v>
      </c>
    </row>
    <row r="183" spans="1:7" ht="20.100000000000001" customHeight="1">
      <c r="A183" s="5" t="s">
        <v>61</v>
      </c>
      <c r="B183" s="25" t="s">
        <v>580</v>
      </c>
      <c r="C183" s="25"/>
      <c r="D183" s="25"/>
      <c r="E183" s="8">
        <v>155.04</v>
      </c>
      <c r="F183" s="8">
        <v>50</v>
      </c>
      <c r="G183" s="8">
        <v>7752</v>
      </c>
    </row>
    <row r="184" spans="1:7" ht="20.100000000000001" customHeight="1">
      <c r="A184" s="5" t="s">
        <v>443</v>
      </c>
      <c r="B184" s="25" t="s">
        <v>581</v>
      </c>
      <c r="C184" s="25"/>
      <c r="D184" s="25"/>
      <c r="E184" s="8">
        <v>149.6</v>
      </c>
      <c r="F184" s="8">
        <v>34</v>
      </c>
      <c r="G184" s="8">
        <v>5086.3999999999996</v>
      </c>
    </row>
    <row r="185" spans="1:7" ht="20.100000000000001" customHeight="1">
      <c r="A185" s="5" t="s">
        <v>63</v>
      </c>
      <c r="B185" s="25" t="s">
        <v>582</v>
      </c>
      <c r="C185" s="25"/>
      <c r="D185" s="25"/>
      <c r="E185" s="8">
        <v>145.5</v>
      </c>
      <c r="F185" s="8">
        <v>50</v>
      </c>
      <c r="G185" s="8">
        <v>7275</v>
      </c>
    </row>
    <row r="186" spans="1:7" ht="20.100000000000001" customHeight="1">
      <c r="A186" s="5" t="s">
        <v>65</v>
      </c>
      <c r="B186" s="25" t="s">
        <v>583</v>
      </c>
      <c r="C186" s="25"/>
      <c r="D186" s="25"/>
      <c r="E186" s="8">
        <v>129.57</v>
      </c>
      <c r="F186" s="8">
        <v>34</v>
      </c>
      <c r="G186" s="8">
        <v>4405.38</v>
      </c>
    </row>
    <row r="187" spans="1:7" ht="20.100000000000001" customHeight="1">
      <c r="A187" s="5" t="s">
        <v>444</v>
      </c>
      <c r="B187" s="25" t="s">
        <v>584</v>
      </c>
      <c r="C187" s="25"/>
      <c r="D187" s="25"/>
      <c r="E187" s="8">
        <v>35000</v>
      </c>
      <c r="F187" s="8">
        <v>1</v>
      </c>
      <c r="G187" s="8">
        <v>35000</v>
      </c>
    </row>
    <row r="188" spans="1:7" ht="20.100000000000001" customHeight="1">
      <c r="A188" s="5" t="s">
        <v>445</v>
      </c>
      <c r="B188" s="25" t="s">
        <v>584</v>
      </c>
      <c r="C188" s="25"/>
      <c r="D188" s="25"/>
      <c r="E188" s="8">
        <v>6580.22</v>
      </c>
      <c r="F188" s="8">
        <v>1</v>
      </c>
      <c r="G188" s="8">
        <v>6580.22</v>
      </c>
    </row>
    <row r="189" spans="1:7" ht="24.95" customHeight="1">
      <c r="A189" s="24" t="s">
        <v>508</v>
      </c>
      <c r="B189" s="24"/>
      <c r="C189" s="24"/>
      <c r="D189" s="24"/>
      <c r="E189" s="24"/>
      <c r="F189" s="24"/>
      <c r="G189" s="10">
        <f>SUBTOTAL(9,G183:G188)</f>
        <v>66099</v>
      </c>
    </row>
    <row r="190" spans="1:7" ht="24.95" customHeight="1"/>
    <row r="191" spans="1:7" ht="20.100000000000001" customHeight="1">
      <c r="A191" s="22" t="s">
        <v>427</v>
      </c>
      <c r="B191" s="22"/>
      <c r="C191" s="23" t="s">
        <v>229</v>
      </c>
      <c r="D191" s="23"/>
      <c r="E191" s="23"/>
      <c r="F191" s="23"/>
      <c r="G191" s="23"/>
    </row>
    <row r="192" spans="1:7" ht="20.100000000000001" customHeight="1">
      <c r="A192" s="22" t="s">
        <v>428</v>
      </c>
      <c r="B192" s="22"/>
      <c r="C192" s="23" t="s">
        <v>429</v>
      </c>
      <c r="D192" s="23"/>
      <c r="E192" s="23"/>
      <c r="F192" s="23"/>
      <c r="G192" s="23"/>
    </row>
    <row r="193" spans="1:7" ht="24.95" customHeight="1">
      <c r="A193" s="22" t="s">
        <v>430</v>
      </c>
      <c r="B193" s="22"/>
      <c r="C193" s="23" t="s">
        <v>408</v>
      </c>
      <c r="D193" s="23"/>
      <c r="E193" s="23"/>
      <c r="F193" s="23"/>
      <c r="G193" s="23"/>
    </row>
    <row r="194" spans="1:7" ht="15" customHeight="1"/>
    <row r="195" spans="1:7" ht="24.95" customHeight="1">
      <c r="A195" s="15" t="s">
        <v>576</v>
      </c>
      <c r="B195" s="15"/>
      <c r="C195" s="15"/>
      <c r="D195" s="15"/>
      <c r="E195" s="15"/>
      <c r="F195" s="15"/>
      <c r="G195" s="15"/>
    </row>
    <row r="196" spans="1:7" ht="15" customHeight="1"/>
    <row r="197" spans="1:7" ht="60" customHeight="1">
      <c r="A197" s="5" t="s">
        <v>335</v>
      </c>
      <c r="B197" s="20" t="s">
        <v>550</v>
      </c>
      <c r="C197" s="20"/>
      <c r="D197" s="20"/>
      <c r="E197" s="5" t="s">
        <v>577</v>
      </c>
      <c r="F197" s="5" t="s">
        <v>578</v>
      </c>
      <c r="G197" s="5" t="s">
        <v>579</v>
      </c>
    </row>
    <row r="198" spans="1:7" ht="15" customHeight="1">
      <c r="A198" s="5">
        <v>1</v>
      </c>
      <c r="B198" s="20">
        <v>2</v>
      </c>
      <c r="C198" s="20"/>
      <c r="D198" s="20"/>
      <c r="E198" s="5">
        <v>3</v>
      </c>
      <c r="F198" s="5">
        <v>4</v>
      </c>
      <c r="G198" s="5">
        <v>5</v>
      </c>
    </row>
    <row r="199" spans="1:7" ht="20.100000000000001" customHeight="1">
      <c r="A199" s="5" t="s">
        <v>340</v>
      </c>
      <c r="B199" s="25" t="s">
        <v>586</v>
      </c>
      <c r="C199" s="25"/>
      <c r="D199" s="25"/>
      <c r="E199" s="8">
        <v>7772727.2800000003</v>
      </c>
      <c r="F199" s="8">
        <v>2.2000000000000002</v>
      </c>
      <c r="G199" s="8">
        <v>171000</v>
      </c>
    </row>
    <row r="200" spans="1:7" ht="24.95" customHeight="1">
      <c r="A200" s="24" t="s">
        <v>508</v>
      </c>
      <c r="B200" s="24"/>
      <c r="C200" s="24"/>
      <c r="D200" s="24"/>
      <c r="E200" s="24"/>
      <c r="F200" s="24"/>
      <c r="G200" s="10">
        <f>SUBTOTAL(9,G199:G199)</f>
        <v>171000</v>
      </c>
    </row>
    <row r="201" spans="1:7" ht="24.95" customHeight="1"/>
    <row r="202" spans="1:7" ht="20.100000000000001" customHeight="1">
      <c r="A202" s="22" t="s">
        <v>427</v>
      </c>
      <c r="B202" s="22"/>
      <c r="C202" s="23" t="s">
        <v>157</v>
      </c>
      <c r="D202" s="23"/>
      <c r="E202" s="23"/>
      <c r="F202" s="23"/>
      <c r="G202" s="23"/>
    </row>
    <row r="203" spans="1:7" ht="20.100000000000001" customHeight="1">
      <c r="A203" s="22" t="s">
        <v>428</v>
      </c>
      <c r="B203" s="22"/>
      <c r="C203" s="23" t="s">
        <v>429</v>
      </c>
      <c r="D203" s="23"/>
      <c r="E203" s="23"/>
      <c r="F203" s="23"/>
      <c r="G203" s="23"/>
    </row>
    <row r="204" spans="1:7" ht="24.95" customHeight="1">
      <c r="A204" s="22" t="s">
        <v>430</v>
      </c>
      <c r="B204" s="22"/>
      <c r="C204" s="23" t="s">
        <v>402</v>
      </c>
      <c r="D204" s="23"/>
      <c r="E204" s="23"/>
      <c r="F204" s="23"/>
      <c r="G204" s="23"/>
    </row>
    <row r="205" spans="1:7" ht="15" customHeight="1"/>
    <row r="206" spans="1:7" ht="24.95" customHeight="1">
      <c r="A206" s="15" t="s">
        <v>587</v>
      </c>
      <c r="B206" s="15"/>
      <c r="C206" s="15"/>
      <c r="D206" s="15"/>
      <c r="E206" s="15"/>
      <c r="F206" s="15"/>
      <c r="G206" s="15"/>
    </row>
    <row r="207" spans="1:7" ht="15" customHeight="1"/>
    <row r="208" spans="1:7" ht="50.1" customHeight="1">
      <c r="A208" s="5" t="s">
        <v>335</v>
      </c>
      <c r="B208" s="20" t="s">
        <v>46</v>
      </c>
      <c r="C208" s="20"/>
      <c r="D208" s="20"/>
      <c r="E208" s="5" t="s">
        <v>545</v>
      </c>
      <c r="F208" s="5" t="s">
        <v>546</v>
      </c>
      <c r="G208" s="5" t="s">
        <v>547</v>
      </c>
    </row>
    <row r="209" spans="1:7" ht="15" customHeight="1">
      <c r="A209" s="5">
        <v>1</v>
      </c>
      <c r="B209" s="20">
        <v>2</v>
      </c>
      <c r="C209" s="20"/>
      <c r="D209" s="20"/>
      <c r="E209" s="5">
        <v>3</v>
      </c>
      <c r="F209" s="5">
        <v>4</v>
      </c>
      <c r="G209" s="5">
        <v>5</v>
      </c>
    </row>
    <row r="210" spans="1:7" ht="39.950000000000003" customHeight="1">
      <c r="A210" s="5" t="s">
        <v>445</v>
      </c>
      <c r="B210" s="25" t="s">
        <v>588</v>
      </c>
      <c r="C210" s="25"/>
      <c r="D210" s="25"/>
      <c r="E210" s="8">
        <v>600</v>
      </c>
      <c r="F210" s="8">
        <v>2700</v>
      </c>
      <c r="G210" s="8">
        <v>1620000</v>
      </c>
    </row>
    <row r="211" spans="1:7" ht="39.950000000000003" customHeight="1">
      <c r="A211" s="5" t="s">
        <v>446</v>
      </c>
      <c r="B211" s="25" t="s">
        <v>589</v>
      </c>
      <c r="C211" s="25"/>
      <c r="D211" s="25"/>
      <c r="E211" s="8">
        <v>600</v>
      </c>
      <c r="F211" s="8">
        <v>900</v>
      </c>
      <c r="G211" s="8">
        <v>540000</v>
      </c>
    </row>
    <row r="212" spans="1:7" ht="24.95" customHeight="1">
      <c r="A212" s="24" t="s">
        <v>508</v>
      </c>
      <c r="B212" s="24"/>
      <c r="C212" s="24"/>
      <c r="D212" s="24"/>
      <c r="E212" s="24"/>
      <c r="F212" s="24"/>
      <c r="G212" s="10">
        <f>SUBTOTAL(9,G210:G211)</f>
        <v>2160000</v>
      </c>
    </row>
    <row r="213" spans="1:7" ht="24.95" customHeight="1"/>
    <row r="214" spans="1:7" ht="20.100000000000001" customHeight="1">
      <c r="A214" s="22" t="s">
        <v>427</v>
      </c>
      <c r="B214" s="22"/>
      <c r="C214" s="23" t="s">
        <v>258</v>
      </c>
      <c r="D214" s="23"/>
      <c r="E214" s="23"/>
      <c r="F214" s="23"/>
      <c r="G214" s="23"/>
    </row>
    <row r="215" spans="1:7" ht="20.100000000000001" customHeight="1">
      <c r="A215" s="22" t="s">
        <v>428</v>
      </c>
      <c r="B215" s="22"/>
      <c r="C215" s="23" t="s">
        <v>429</v>
      </c>
      <c r="D215" s="23"/>
      <c r="E215" s="23"/>
      <c r="F215" s="23"/>
      <c r="G215" s="23"/>
    </row>
    <row r="216" spans="1:7" ht="24.95" customHeight="1">
      <c r="A216" s="22" t="s">
        <v>430</v>
      </c>
      <c r="B216" s="22"/>
      <c r="C216" s="23" t="s">
        <v>402</v>
      </c>
      <c r="D216" s="23"/>
      <c r="E216" s="23"/>
      <c r="F216" s="23"/>
      <c r="G216" s="23"/>
    </row>
    <row r="217" spans="1:7" ht="15" customHeight="1"/>
    <row r="218" spans="1:7" ht="24.95" customHeight="1">
      <c r="A218" s="15" t="s">
        <v>590</v>
      </c>
      <c r="B218" s="15"/>
      <c r="C218" s="15"/>
      <c r="D218" s="15"/>
      <c r="E218" s="15"/>
      <c r="F218" s="15"/>
      <c r="G218" s="15"/>
    </row>
    <row r="219" spans="1:7" ht="15" customHeight="1"/>
    <row r="220" spans="1:7" ht="50.1" customHeight="1">
      <c r="A220" s="5" t="s">
        <v>335</v>
      </c>
      <c r="B220" s="20" t="s">
        <v>46</v>
      </c>
      <c r="C220" s="20"/>
      <c r="D220" s="20"/>
      <c r="E220" s="5" t="s">
        <v>545</v>
      </c>
      <c r="F220" s="5" t="s">
        <v>546</v>
      </c>
      <c r="G220" s="5" t="s">
        <v>547</v>
      </c>
    </row>
    <row r="221" spans="1:7" ht="15" customHeight="1">
      <c r="A221" s="5">
        <v>1</v>
      </c>
      <c r="B221" s="20">
        <v>2</v>
      </c>
      <c r="C221" s="20"/>
      <c r="D221" s="20"/>
      <c r="E221" s="5">
        <v>3</v>
      </c>
      <c r="F221" s="5">
        <v>4</v>
      </c>
      <c r="G221" s="5">
        <v>5</v>
      </c>
    </row>
    <row r="222" spans="1:7" ht="20.100000000000001" customHeight="1">
      <c r="A222" s="5" t="s">
        <v>443</v>
      </c>
      <c r="B222" s="25" t="s">
        <v>591</v>
      </c>
      <c r="C222" s="25"/>
      <c r="D222" s="25"/>
      <c r="E222" s="8">
        <v>400000</v>
      </c>
      <c r="F222" s="8">
        <v>1</v>
      </c>
      <c r="G222" s="8">
        <v>400000</v>
      </c>
    </row>
    <row r="223" spans="1:7" ht="20.100000000000001" customHeight="1">
      <c r="A223" s="5" t="s">
        <v>63</v>
      </c>
      <c r="B223" s="25" t="s">
        <v>592</v>
      </c>
      <c r="C223" s="25"/>
      <c r="D223" s="25"/>
      <c r="E223" s="8">
        <v>388000</v>
      </c>
      <c r="F223" s="8">
        <v>1</v>
      </c>
      <c r="G223" s="8">
        <v>388000</v>
      </c>
    </row>
    <row r="224" spans="1:7" ht="20.100000000000001" customHeight="1">
      <c r="A224" s="5" t="s">
        <v>65</v>
      </c>
      <c r="B224" s="25" t="s">
        <v>591</v>
      </c>
      <c r="C224" s="25"/>
      <c r="D224" s="25"/>
      <c r="E224" s="8">
        <v>120000</v>
      </c>
      <c r="F224" s="8">
        <v>1</v>
      </c>
      <c r="G224" s="8">
        <v>120000</v>
      </c>
    </row>
    <row r="225" spans="1:7" ht="20.100000000000001" customHeight="1">
      <c r="A225" s="5" t="s">
        <v>444</v>
      </c>
      <c r="B225" s="25" t="s">
        <v>593</v>
      </c>
      <c r="C225" s="25"/>
      <c r="D225" s="25"/>
      <c r="E225" s="8">
        <v>120000</v>
      </c>
      <c r="F225" s="8">
        <v>1</v>
      </c>
      <c r="G225" s="8">
        <v>120000</v>
      </c>
    </row>
    <row r="226" spans="1:7" ht="24.95" customHeight="1">
      <c r="A226" s="24" t="s">
        <v>508</v>
      </c>
      <c r="B226" s="24"/>
      <c r="C226" s="24"/>
      <c r="D226" s="24"/>
      <c r="E226" s="24"/>
      <c r="F226" s="24"/>
      <c r="G226" s="10">
        <f>SUBTOTAL(9,G222:G225)</f>
        <v>1028000</v>
      </c>
    </row>
    <row r="227" spans="1:7" ht="24.95" customHeight="1"/>
    <row r="228" spans="1:7" ht="20.100000000000001" customHeight="1">
      <c r="A228" s="22" t="s">
        <v>427</v>
      </c>
      <c r="B228" s="22"/>
      <c r="C228" s="23" t="s">
        <v>258</v>
      </c>
      <c r="D228" s="23"/>
      <c r="E228" s="23"/>
      <c r="F228" s="23"/>
      <c r="G228" s="23"/>
    </row>
    <row r="229" spans="1:7" ht="20.100000000000001" customHeight="1">
      <c r="A229" s="22" t="s">
        <v>428</v>
      </c>
      <c r="B229" s="22"/>
      <c r="C229" s="23" t="s">
        <v>510</v>
      </c>
      <c r="D229" s="23"/>
      <c r="E229" s="23"/>
      <c r="F229" s="23"/>
      <c r="G229" s="23"/>
    </row>
    <row r="230" spans="1:7" ht="24.95" customHeight="1">
      <c r="A230" s="22" t="s">
        <v>430</v>
      </c>
      <c r="B230" s="22"/>
      <c r="C230" s="23" t="s">
        <v>402</v>
      </c>
      <c r="D230" s="23"/>
      <c r="E230" s="23"/>
      <c r="F230" s="23"/>
      <c r="G230" s="23"/>
    </row>
    <row r="231" spans="1:7" ht="15" customHeight="1"/>
    <row r="232" spans="1:7" ht="24.95" customHeight="1">
      <c r="A232" s="15" t="s">
        <v>594</v>
      </c>
      <c r="B232" s="15"/>
      <c r="C232" s="15"/>
      <c r="D232" s="15"/>
      <c r="E232" s="15"/>
      <c r="F232" s="15"/>
      <c r="G232" s="15"/>
    </row>
    <row r="233" spans="1:7" ht="15" customHeight="1"/>
    <row r="234" spans="1:7" ht="50.1" customHeight="1">
      <c r="A234" s="5" t="s">
        <v>335</v>
      </c>
      <c r="B234" s="20" t="s">
        <v>46</v>
      </c>
      <c r="C234" s="20"/>
      <c r="D234" s="20"/>
      <c r="E234" s="5" t="s">
        <v>545</v>
      </c>
      <c r="F234" s="5" t="s">
        <v>546</v>
      </c>
      <c r="G234" s="5" t="s">
        <v>547</v>
      </c>
    </row>
    <row r="235" spans="1:7" ht="15" customHeight="1">
      <c r="A235" s="5">
        <v>1</v>
      </c>
      <c r="B235" s="20">
        <v>2</v>
      </c>
      <c r="C235" s="20"/>
      <c r="D235" s="20"/>
      <c r="E235" s="5">
        <v>3</v>
      </c>
      <c r="F235" s="5">
        <v>4</v>
      </c>
      <c r="G235" s="5">
        <v>5</v>
      </c>
    </row>
    <row r="236" spans="1:7" ht="20.100000000000001" customHeight="1">
      <c r="A236" s="5" t="s">
        <v>340</v>
      </c>
      <c r="B236" s="25" t="s">
        <v>595</v>
      </c>
      <c r="C236" s="25"/>
      <c r="D236" s="25"/>
      <c r="E236" s="8">
        <v>10174.93</v>
      </c>
      <c r="F236" s="8">
        <v>1</v>
      </c>
      <c r="G236" s="8">
        <v>10174.93</v>
      </c>
    </row>
    <row r="237" spans="1:7" ht="20.100000000000001" customHeight="1">
      <c r="A237" s="5" t="s">
        <v>61</v>
      </c>
      <c r="B237" s="25" t="s">
        <v>596</v>
      </c>
      <c r="C237" s="25"/>
      <c r="D237" s="25"/>
      <c r="E237" s="8">
        <v>657367.12</v>
      </c>
      <c r="F237" s="8">
        <v>1</v>
      </c>
      <c r="G237" s="8">
        <v>657367.12</v>
      </c>
    </row>
    <row r="238" spans="1:7" ht="24.95" customHeight="1">
      <c r="A238" s="24" t="s">
        <v>508</v>
      </c>
      <c r="B238" s="24"/>
      <c r="C238" s="24"/>
      <c r="D238" s="24"/>
      <c r="E238" s="24"/>
      <c r="F238" s="24"/>
      <c r="G238" s="10">
        <f>SUBTOTAL(9,G236:G237)</f>
        <v>667542.05000000005</v>
      </c>
    </row>
    <row r="239" spans="1:7" ht="24.95" customHeight="1"/>
    <row r="240" spans="1:7" ht="20.100000000000001" customHeight="1">
      <c r="A240" s="22" t="s">
        <v>427</v>
      </c>
      <c r="B240" s="22"/>
      <c r="C240" s="23" t="s">
        <v>157</v>
      </c>
      <c r="D240" s="23"/>
      <c r="E240" s="23"/>
      <c r="F240" s="23"/>
      <c r="G240" s="23"/>
    </row>
    <row r="241" spans="1:7" ht="20.100000000000001" customHeight="1">
      <c r="A241" s="22" t="s">
        <v>428</v>
      </c>
      <c r="B241" s="22"/>
      <c r="C241" s="23" t="s">
        <v>429</v>
      </c>
      <c r="D241" s="23"/>
      <c r="E241" s="23"/>
      <c r="F241" s="23"/>
      <c r="G241" s="23"/>
    </row>
    <row r="242" spans="1:7" ht="24.95" customHeight="1">
      <c r="A242" s="22" t="s">
        <v>430</v>
      </c>
      <c r="B242" s="22"/>
      <c r="C242" s="23" t="s">
        <v>405</v>
      </c>
      <c r="D242" s="23"/>
      <c r="E242" s="23"/>
      <c r="F242" s="23"/>
      <c r="G242" s="23"/>
    </row>
    <row r="243" spans="1:7" ht="15" customHeight="1"/>
    <row r="244" spans="1:7" ht="24.95" customHeight="1">
      <c r="A244" s="15" t="s">
        <v>587</v>
      </c>
      <c r="B244" s="15"/>
      <c r="C244" s="15"/>
      <c r="D244" s="15"/>
      <c r="E244" s="15"/>
      <c r="F244" s="15"/>
      <c r="G244" s="15"/>
    </row>
    <row r="245" spans="1:7" ht="15" customHeight="1"/>
    <row r="246" spans="1:7" ht="50.1" customHeight="1">
      <c r="A246" s="5" t="s">
        <v>335</v>
      </c>
      <c r="B246" s="20" t="s">
        <v>46</v>
      </c>
      <c r="C246" s="20"/>
      <c r="D246" s="20"/>
      <c r="E246" s="5" t="s">
        <v>545</v>
      </c>
      <c r="F246" s="5" t="s">
        <v>546</v>
      </c>
      <c r="G246" s="5" t="s">
        <v>547</v>
      </c>
    </row>
    <row r="247" spans="1:7" ht="15" customHeight="1">
      <c r="A247" s="5">
        <v>1</v>
      </c>
      <c r="B247" s="20">
        <v>2</v>
      </c>
      <c r="C247" s="20"/>
      <c r="D247" s="20"/>
      <c r="E247" s="5">
        <v>3</v>
      </c>
      <c r="F247" s="5">
        <v>4</v>
      </c>
      <c r="G247" s="5">
        <v>5</v>
      </c>
    </row>
    <row r="248" spans="1:7" ht="39.950000000000003" customHeight="1">
      <c r="A248" s="5" t="s">
        <v>445</v>
      </c>
      <c r="B248" s="25" t="s">
        <v>588</v>
      </c>
      <c r="C248" s="25"/>
      <c r="D248" s="25"/>
      <c r="E248" s="8">
        <v>800</v>
      </c>
      <c r="F248" s="8">
        <v>4950</v>
      </c>
      <c r="G248" s="8">
        <v>3960000</v>
      </c>
    </row>
    <row r="249" spans="1:7" ht="24.95" customHeight="1">
      <c r="A249" s="24" t="s">
        <v>508</v>
      </c>
      <c r="B249" s="24"/>
      <c r="C249" s="24"/>
      <c r="D249" s="24"/>
      <c r="E249" s="24"/>
      <c r="F249" s="24"/>
      <c r="G249" s="10">
        <f>SUBTOTAL(9,G248:G248)</f>
        <v>3960000</v>
      </c>
    </row>
    <row r="250" spans="1:7" ht="24.95" customHeight="1"/>
    <row r="251" spans="1:7" ht="20.100000000000001" customHeight="1">
      <c r="A251" s="22" t="s">
        <v>427</v>
      </c>
      <c r="B251" s="22"/>
      <c r="C251" s="23" t="s">
        <v>258</v>
      </c>
      <c r="D251" s="23"/>
      <c r="E251" s="23"/>
      <c r="F251" s="23"/>
      <c r="G251" s="23"/>
    </row>
    <row r="252" spans="1:7" ht="20.100000000000001" customHeight="1">
      <c r="A252" s="22" t="s">
        <v>428</v>
      </c>
      <c r="B252" s="22"/>
      <c r="C252" s="23" t="s">
        <v>429</v>
      </c>
      <c r="D252" s="23"/>
      <c r="E252" s="23"/>
      <c r="F252" s="23"/>
      <c r="G252" s="23"/>
    </row>
    <row r="253" spans="1:7" ht="24.95" customHeight="1">
      <c r="A253" s="22" t="s">
        <v>430</v>
      </c>
      <c r="B253" s="22"/>
      <c r="C253" s="23" t="s">
        <v>405</v>
      </c>
      <c r="D253" s="23"/>
      <c r="E253" s="23"/>
      <c r="F253" s="23"/>
      <c r="G253" s="23"/>
    </row>
    <row r="254" spans="1:7" ht="15" customHeight="1"/>
    <row r="255" spans="1:7" ht="24.95" customHeight="1">
      <c r="A255" s="15" t="s">
        <v>590</v>
      </c>
      <c r="B255" s="15"/>
      <c r="C255" s="15"/>
      <c r="D255" s="15"/>
      <c r="E255" s="15"/>
      <c r="F255" s="15"/>
      <c r="G255" s="15"/>
    </row>
    <row r="256" spans="1:7" ht="15" customHeight="1"/>
    <row r="257" spans="1:7" ht="50.1" customHeight="1">
      <c r="A257" s="5" t="s">
        <v>335</v>
      </c>
      <c r="B257" s="20" t="s">
        <v>46</v>
      </c>
      <c r="C257" s="20"/>
      <c r="D257" s="20"/>
      <c r="E257" s="5" t="s">
        <v>545</v>
      </c>
      <c r="F257" s="5" t="s">
        <v>546</v>
      </c>
      <c r="G257" s="5" t="s">
        <v>547</v>
      </c>
    </row>
    <row r="258" spans="1:7" ht="15" customHeight="1">
      <c r="A258" s="5">
        <v>1</v>
      </c>
      <c r="B258" s="20">
        <v>2</v>
      </c>
      <c r="C258" s="20"/>
      <c r="D258" s="20"/>
      <c r="E258" s="5">
        <v>3</v>
      </c>
      <c r="F258" s="5">
        <v>4</v>
      </c>
      <c r="G258" s="5">
        <v>5</v>
      </c>
    </row>
    <row r="259" spans="1:7" ht="20.100000000000001" customHeight="1">
      <c r="A259" s="5" t="s">
        <v>443</v>
      </c>
      <c r="B259" s="25" t="s">
        <v>591</v>
      </c>
      <c r="C259" s="25"/>
      <c r="D259" s="25"/>
      <c r="E259" s="8">
        <v>400000</v>
      </c>
      <c r="F259" s="8">
        <v>1</v>
      </c>
      <c r="G259" s="8">
        <v>400000</v>
      </c>
    </row>
    <row r="260" spans="1:7" ht="20.100000000000001" customHeight="1">
      <c r="A260" s="5" t="s">
        <v>63</v>
      </c>
      <c r="B260" s="25" t="s">
        <v>592</v>
      </c>
      <c r="C260" s="25"/>
      <c r="D260" s="25"/>
      <c r="E260" s="8">
        <v>388000</v>
      </c>
      <c r="F260" s="8">
        <v>1</v>
      </c>
      <c r="G260" s="8">
        <v>388000</v>
      </c>
    </row>
    <row r="261" spans="1:7" ht="20.100000000000001" customHeight="1">
      <c r="A261" s="5" t="s">
        <v>444</v>
      </c>
      <c r="B261" s="25" t="s">
        <v>593</v>
      </c>
      <c r="C261" s="25"/>
      <c r="D261" s="25"/>
      <c r="E261" s="8">
        <v>352000</v>
      </c>
      <c r="F261" s="8">
        <v>1</v>
      </c>
      <c r="G261" s="8">
        <v>352000</v>
      </c>
    </row>
    <row r="262" spans="1:7" ht="24.95" customHeight="1">
      <c r="A262" s="24" t="s">
        <v>508</v>
      </c>
      <c r="B262" s="24"/>
      <c r="C262" s="24"/>
      <c r="D262" s="24"/>
      <c r="E262" s="24"/>
      <c r="F262" s="24"/>
      <c r="G262" s="10">
        <f>SUBTOTAL(9,G259:G261)</f>
        <v>1140000</v>
      </c>
    </row>
    <row r="263" spans="1:7" ht="24.95" customHeight="1"/>
    <row r="264" spans="1:7" ht="20.100000000000001" customHeight="1">
      <c r="A264" s="22" t="s">
        <v>427</v>
      </c>
      <c r="B264" s="22"/>
      <c r="C264" s="23" t="s">
        <v>157</v>
      </c>
      <c r="D264" s="23"/>
      <c r="E264" s="23"/>
      <c r="F264" s="23"/>
      <c r="G264" s="23"/>
    </row>
    <row r="265" spans="1:7" ht="20.100000000000001" customHeight="1">
      <c r="A265" s="22" t="s">
        <v>428</v>
      </c>
      <c r="B265" s="22"/>
      <c r="C265" s="23" t="s">
        <v>429</v>
      </c>
      <c r="D265" s="23"/>
      <c r="E265" s="23"/>
      <c r="F265" s="23"/>
      <c r="G265" s="23"/>
    </row>
    <row r="266" spans="1:7" ht="24.95" customHeight="1">
      <c r="A266" s="22" t="s">
        <v>430</v>
      </c>
      <c r="B266" s="22"/>
      <c r="C266" s="23" t="s">
        <v>408</v>
      </c>
      <c r="D266" s="23"/>
      <c r="E266" s="23"/>
      <c r="F266" s="23"/>
      <c r="G266" s="23"/>
    </row>
    <row r="267" spans="1:7" ht="15" customHeight="1"/>
    <row r="268" spans="1:7" ht="24.95" customHeight="1">
      <c r="A268" s="15" t="s">
        <v>587</v>
      </c>
      <c r="B268" s="15"/>
      <c r="C268" s="15"/>
      <c r="D268" s="15"/>
      <c r="E268" s="15"/>
      <c r="F268" s="15"/>
      <c r="G268" s="15"/>
    </row>
    <row r="269" spans="1:7" ht="15" customHeight="1"/>
    <row r="270" spans="1:7" ht="50.1" customHeight="1">
      <c r="A270" s="5" t="s">
        <v>335</v>
      </c>
      <c r="B270" s="20" t="s">
        <v>46</v>
      </c>
      <c r="C270" s="20"/>
      <c r="D270" s="20"/>
      <c r="E270" s="5" t="s">
        <v>545</v>
      </c>
      <c r="F270" s="5" t="s">
        <v>546</v>
      </c>
      <c r="G270" s="5" t="s">
        <v>547</v>
      </c>
    </row>
    <row r="271" spans="1:7" ht="15" customHeight="1">
      <c r="A271" s="5">
        <v>1</v>
      </c>
      <c r="B271" s="20">
        <v>2</v>
      </c>
      <c r="C271" s="20"/>
      <c r="D271" s="20"/>
      <c r="E271" s="5">
        <v>3</v>
      </c>
      <c r="F271" s="5">
        <v>4</v>
      </c>
      <c r="G271" s="5">
        <v>5</v>
      </c>
    </row>
    <row r="272" spans="1:7" ht="39.950000000000003" customHeight="1">
      <c r="A272" s="5" t="s">
        <v>445</v>
      </c>
      <c r="B272" s="25" t="s">
        <v>588</v>
      </c>
      <c r="C272" s="25"/>
      <c r="D272" s="25"/>
      <c r="E272" s="8">
        <v>800</v>
      </c>
      <c r="F272" s="8">
        <v>4950</v>
      </c>
      <c r="G272" s="8">
        <v>3960000</v>
      </c>
    </row>
    <row r="273" spans="1:7" ht="24.95" customHeight="1">
      <c r="A273" s="24" t="s">
        <v>508</v>
      </c>
      <c r="B273" s="24"/>
      <c r="C273" s="24"/>
      <c r="D273" s="24"/>
      <c r="E273" s="24"/>
      <c r="F273" s="24"/>
      <c r="G273" s="10">
        <f>SUBTOTAL(9,G272:G272)</f>
        <v>3960000</v>
      </c>
    </row>
    <row r="274" spans="1:7" ht="24.95" customHeight="1"/>
    <row r="275" spans="1:7" ht="20.100000000000001" customHeight="1">
      <c r="A275" s="22" t="s">
        <v>427</v>
      </c>
      <c r="B275" s="22"/>
      <c r="C275" s="23" t="s">
        <v>258</v>
      </c>
      <c r="D275" s="23"/>
      <c r="E275" s="23"/>
      <c r="F275" s="23"/>
      <c r="G275" s="23"/>
    </row>
    <row r="276" spans="1:7" ht="20.100000000000001" customHeight="1">
      <c r="A276" s="22" t="s">
        <v>428</v>
      </c>
      <c r="B276" s="22"/>
      <c r="C276" s="23" t="s">
        <v>429</v>
      </c>
      <c r="D276" s="23"/>
      <c r="E276" s="23"/>
      <c r="F276" s="23"/>
      <c r="G276" s="23"/>
    </row>
    <row r="277" spans="1:7" ht="24.95" customHeight="1">
      <c r="A277" s="22" t="s">
        <v>430</v>
      </c>
      <c r="B277" s="22"/>
      <c r="C277" s="23" t="s">
        <v>408</v>
      </c>
      <c r="D277" s="23"/>
      <c r="E277" s="23"/>
      <c r="F277" s="23"/>
      <c r="G277" s="23"/>
    </row>
    <row r="278" spans="1:7" ht="15" customHeight="1"/>
    <row r="279" spans="1:7" ht="24.95" customHeight="1">
      <c r="A279" s="15" t="s">
        <v>590</v>
      </c>
      <c r="B279" s="15"/>
      <c r="C279" s="15"/>
      <c r="D279" s="15"/>
      <c r="E279" s="15"/>
      <c r="F279" s="15"/>
      <c r="G279" s="15"/>
    </row>
    <row r="280" spans="1:7" ht="15" customHeight="1"/>
    <row r="281" spans="1:7" ht="50.1" customHeight="1">
      <c r="A281" s="5" t="s">
        <v>335</v>
      </c>
      <c r="B281" s="20" t="s">
        <v>46</v>
      </c>
      <c r="C281" s="20"/>
      <c r="D281" s="20"/>
      <c r="E281" s="5" t="s">
        <v>545</v>
      </c>
      <c r="F281" s="5" t="s">
        <v>546</v>
      </c>
      <c r="G281" s="5" t="s">
        <v>547</v>
      </c>
    </row>
    <row r="282" spans="1:7" ht="15" customHeight="1">
      <c r="A282" s="5">
        <v>1</v>
      </c>
      <c r="B282" s="20">
        <v>2</v>
      </c>
      <c r="C282" s="20"/>
      <c r="D282" s="20"/>
      <c r="E282" s="5">
        <v>3</v>
      </c>
      <c r="F282" s="5">
        <v>4</v>
      </c>
      <c r="G282" s="5">
        <v>5</v>
      </c>
    </row>
    <row r="283" spans="1:7" ht="20.100000000000001" customHeight="1">
      <c r="A283" s="5" t="s">
        <v>443</v>
      </c>
      <c r="B283" s="25" t="s">
        <v>591</v>
      </c>
      <c r="C283" s="25"/>
      <c r="D283" s="25"/>
      <c r="E283" s="8">
        <v>400000</v>
      </c>
      <c r="F283" s="8">
        <v>1</v>
      </c>
      <c r="G283" s="8">
        <v>400000</v>
      </c>
    </row>
    <row r="284" spans="1:7" ht="20.100000000000001" customHeight="1">
      <c r="A284" s="5" t="s">
        <v>63</v>
      </c>
      <c r="B284" s="25" t="s">
        <v>592</v>
      </c>
      <c r="C284" s="25"/>
      <c r="D284" s="25"/>
      <c r="E284" s="8">
        <v>388000</v>
      </c>
      <c r="F284" s="8">
        <v>1</v>
      </c>
      <c r="G284" s="8">
        <v>388000</v>
      </c>
    </row>
    <row r="285" spans="1:7" ht="20.100000000000001" customHeight="1">
      <c r="A285" s="5" t="s">
        <v>444</v>
      </c>
      <c r="B285" s="25" t="s">
        <v>593</v>
      </c>
      <c r="C285" s="25"/>
      <c r="D285" s="25"/>
      <c r="E285" s="8">
        <v>352000</v>
      </c>
      <c r="F285" s="8">
        <v>1</v>
      </c>
      <c r="G285" s="8">
        <v>352000</v>
      </c>
    </row>
    <row r="286" spans="1:7" ht="24.95" customHeight="1">
      <c r="A286" s="24" t="s">
        <v>508</v>
      </c>
      <c r="B286" s="24"/>
      <c r="C286" s="24"/>
      <c r="D286" s="24"/>
      <c r="E286" s="24"/>
      <c r="F286" s="24"/>
      <c r="G286" s="10">
        <f>SUBTOTAL(9,G283:G285)</f>
        <v>1140000</v>
      </c>
    </row>
    <row r="287" spans="1:7" ht="0" hidden="1" customHeight="1"/>
  </sheetData>
  <sheetProtection password="8710" sheet="1" objects="1" scenarios="1"/>
  <mergeCells count="286">
    <mergeCell ref="A286:F286"/>
    <mergeCell ref="B281:D281"/>
    <mergeCell ref="B282:D282"/>
    <mergeCell ref="B283:D283"/>
    <mergeCell ref="B284:D284"/>
    <mergeCell ref="B285:D285"/>
    <mergeCell ref="A276:B276"/>
    <mergeCell ref="C276:G276"/>
    <mergeCell ref="A277:B277"/>
    <mergeCell ref="C277:G277"/>
    <mergeCell ref="A279:G279"/>
    <mergeCell ref="B270:D270"/>
    <mergeCell ref="B271:D271"/>
    <mergeCell ref="B272:D272"/>
    <mergeCell ref="A273:F273"/>
    <mergeCell ref="A275:B275"/>
    <mergeCell ref="C275:G275"/>
    <mergeCell ref="A265:B265"/>
    <mergeCell ref="C265:G265"/>
    <mergeCell ref="A266:B266"/>
    <mergeCell ref="C266:G266"/>
    <mergeCell ref="A268:G268"/>
    <mergeCell ref="B259:D259"/>
    <mergeCell ref="B260:D260"/>
    <mergeCell ref="B261:D261"/>
    <mergeCell ref="A262:F262"/>
    <mergeCell ref="A264:B264"/>
    <mergeCell ref="C264:G264"/>
    <mergeCell ref="A253:B253"/>
    <mergeCell ref="C253:G253"/>
    <mergeCell ref="A255:G255"/>
    <mergeCell ref="B257:D257"/>
    <mergeCell ref="B258:D258"/>
    <mergeCell ref="B248:D248"/>
    <mergeCell ref="A249:F249"/>
    <mergeCell ref="A251:B251"/>
    <mergeCell ref="C251:G251"/>
    <mergeCell ref="A252:B252"/>
    <mergeCell ref="C252:G252"/>
    <mergeCell ref="A242:B242"/>
    <mergeCell ref="C242:G242"/>
    <mergeCell ref="A244:G244"/>
    <mergeCell ref="B246:D246"/>
    <mergeCell ref="B247:D247"/>
    <mergeCell ref="A238:F238"/>
    <mergeCell ref="A240:B240"/>
    <mergeCell ref="C240:G240"/>
    <mergeCell ref="A241:B241"/>
    <mergeCell ref="C241:G241"/>
    <mergeCell ref="A232:G232"/>
    <mergeCell ref="B234:D234"/>
    <mergeCell ref="B235:D235"/>
    <mergeCell ref="B236:D236"/>
    <mergeCell ref="B237:D237"/>
    <mergeCell ref="A228:B228"/>
    <mergeCell ref="C228:G228"/>
    <mergeCell ref="A229:B229"/>
    <mergeCell ref="C229:G229"/>
    <mergeCell ref="A230:B230"/>
    <mergeCell ref="C230:G230"/>
    <mergeCell ref="B222:D222"/>
    <mergeCell ref="B223:D223"/>
    <mergeCell ref="B224:D224"/>
    <mergeCell ref="B225:D225"/>
    <mergeCell ref="A226:F226"/>
    <mergeCell ref="A216:B216"/>
    <mergeCell ref="C216:G216"/>
    <mergeCell ref="A218:G218"/>
    <mergeCell ref="B220:D220"/>
    <mergeCell ref="B221:D221"/>
    <mergeCell ref="A212:F212"/>
    <mergeCell ref="A214:B214"/>
    <mergeCell ref="C214:G214"/>
    <mergeCell ref="A215:B215"/>
    <mergeCell ref="C215:G215"/>
    <mergeCell ref="A206:G206"/>
    <mergeCell ref="B208:D208"/>
    <mergeCell ref="B209:D209"/>
    <mergeCell ref="B210:D210"/>
    <mergeCell ref="B211:D211"/>
    <mergeCell ref="A202:B202"/>
    <mergeCell ref="C202:G202"/>
    <mergeCell ref="A203:B203"/>
    <mergeCell ref="C203:G203"/>
    <mergeCell ref="A204:B204"/>
    <mergeCell ref="C204:G204"/>
    <mergeCell ref="A195:G195"/>
    <mergeCell ref="B197:D197"/>
    <mergeCell ref="B198:D198"/>
    <mergeCell ref="B199:D199"/>
    <mergeCell ref="A200:F200"/>
    <mergeCell ref="A191:B191"/>
    <mergeCell ref="C191:G191"/>
    <mergeCell ref="A192:B192"/>
    <mergeCell ref="C192:G192"/>
    <mergeCell ref="A193:B193"/>
    <mergeCell ref="C193:G193"/>
    <mergeCell ref="B185:D185"/>
    <mergeCell ref="B186:D186"/>
    <mergeCell ref="B187:D187"/>
    <mergeCell ref="B188:D188"/>
    <mergeCell ref="A189:F189"/>
    <mergeCell ref="A179:G179"/>
    <mergeCell ref="B181:D181"/>
    <mergeCell ref="B182:D182"/>
    <mergeCell ref="B183:D183"/>
    <mergeCell ref="B184:D184"/>
    <mergeCell ref="A175:B175"/>
    <mergeCell ref="C175:G175"/>
    <mergeCell ref="A176:B176"/>
    <mergeCell ref="C176:G176"/>
    <mergeCell ref="A177:B177"/>
    <mergeCell ref="C177:G177"/>
    <mergeCell ref="A168:G168"/>
    <mergeCell ref="B170:D170"/>
    <mergeCell ref="B171:D171"/>
    <mergeCell ref="B172:D172"/>
    <mergeCell ref="A173:F173"/>
    <mergeCell ref="A164:B164"/>
    <mergeCell ref="C164:G164"/>
    <mergeCell ref="A165:B165"/>
    <mergeCell ref="C165:G165"/>
    <mergeCell ref="A166:B166"/>
    <mergeCell ref="C166:G166"/>
    <mergeCell ref="B158:D158"/>
    <mergeCell ref="B159:D159"/>
    <mergeCell ref="B160:D160"/>
    <mergeCell ref="B161:D161"/>
    <mergeCell ref="A162:F162"/>
    <mergeCell ref="A152:G152"/>
    <mergeCell ref="B154:D154"/>
    <mergeCell ref="B155:D155"/>
    <mergeCell ref="B156:D156"/>
    <mergeCell ref="B157:D157"/>
    <mergeCell ref="A148:B148"/>
    <mergeCell ref="C148:G148"/>
    <mergeCell ref="A149:B149"/>
    <mergeCell ref="C149:G149"/>
    <mergeCell ref="A150:B150"/>
    <mergeCell ref="C150:G150"/>
    <mergeCell ref="A141:G141"/>
    <mergeCell ref="B143:D143"/>
    <mergeCell ref="B144:D144"/>
    <mergeCell ref="B145:D145"/>
    <mergeCell ref="A146:F146"/>
    <mergeCell ref="A137:B137"/>
    <mergeCell ref="C137:G137"/>
    <mergeCell ref="A138:B138"/>
    <mergeCell ref="C138:G138"/>
    <mergeCell ref="A139:B139"/>
    <mergeCell ref="C139:G139"/>
    <mergeCell ref="B131:D131"/>
    <mergeCell ref="B132:D132"/>
    <mergeCell ref="B133:D133"/>
    <mergeCell ref="B134:D134"/>
    <mergeCell ref="A135:F135"/>
    <mergeCell ref="B126:D126"/>
    <mergeCell ref="B127:D127"/>
    <mergeCell ref="B128:D128"/>
    <mergeCell ref="B129:D129"/>
    <mergeCell ref="B130:D130"/>
    <mergeCell ref="A121:B121"/>
    <mergeCell ref="C121:G121"/>
    <mergeCell ref="A122:B122"/>
    <mergeCell ref="C122:G122"/>
    <mergeCell ref="A124:G124"/>
    <mergeCell ref="B116:E116"/>
    <mergeCell ref="B117:E117"/>
    <mergeCell ref="A118:F118"/>
    <mergeCell ref="A120:B120"/>
    <mergeCell ref="C120:G120"/>
    <mergeCell ref="A110:G110"/>
    <mergeCell ref="B112:E112"/>
    <mergeCell ref="B113:E113"/>
    <mergeCell ref="B114:E114"/>
    <mergeCell ref="B115:E115"/>
    <mergeCell ref="A106:B106"/>
    <mergeCell ref="C106:G106"/>
    <mergeCell ref="A107:B107"/>
    <mergeCell ref="C107:G107"/>
    <mergeCell ref="A108:B108"/>
    <mergeCell ref="C108:G108"/>
    <mergeCell ref="B100:E100"/>
    <mergeCell ref="B101:E101"/>
    <mergeCell ref="B102:E102"/>
    <mergeCell ref="B103:E103"/>
    <mergeCell ref="A104:F104"/>
    <mergeCell ref="A94:B94"/>
    <mergeCell ref="C94:G94"/>
    <mergeCell ref="A96:G96"/>
    <mergeCell ref="B98:E98"/>
    <mergeCell ref="B99:E99"/>
    <mergeCell ref="B89:E89"/>
    <mergeCell ref="A90:F90"/>
    <mergeCell ref="A92:B92"/>
    <mergeCell ref="C92:G92"/>
    <mergeCell ref="A93:B93"/>
    <mergeCell ref="C93:G93"/>
    <mergeCell ref="B84:E84"/>
    <mergeCell ref="B85:E85"/>
    <mergeCell ref="B86:E86"/>
    <mergeCell ref="B87:E87"/>
    <mergeCell ref="B88:E88"/>
    <mergeCell ref="A79:B79"/>
    <mergeCell ref="C79:G79"/>
    <mergeCell ref="A80:B80"/>
    <mergeCell ref="C80:G80"/>
    <mergeCell ref="A82:G82"/>
    <mergeCell ref="B73:E73"/>
    <mergeCell ref="B74:E74"/>
    <mergeCell ref="B75:E75"/>
    <mergeCell ref="A76:F76"/>
    <mergeCell ref="A78:B78"/>
    <mergeCell ref="C78:G78"/>
    <mergeCell ref="B68:E68"/>
    <mergeCell ref="B69:E69"/>
    <mergeCell ref="B70:E70"/>
    <mergeCell ref="B71:E71"/>
    <mergeCell ref="B72:E72"/>
    <mergeCell ref="A62:B62"/>
    <mergeCell ref="C62:G62"/>
    <mergeCell ref="A64:G64"/>
    <mergeCell ref="B66:E66"/>
    <mergeCell ref="B67:E67"/>
    <mergeCell ref="A58:F58"/>
    <mergeCell ref="A60:B60"/>
    <mergeCell ref="C60:G60"/>
    <mergeCell ref="A61:B61"/>
    <mergeCell ref="C61:G61"/>
    <mergeCell ref="B53:C53"/>
    <mergeCell ref="B54:C54"/>
    <mergeCell ref="B55:C55"/>
    <mergeCell ref="B56:C56"/>
    <mergeCell ref="B57:C57"/>
    <mergeCell ref="A47:B47"/>
    <mergeCell ref="C47:G47"/>
    <mergeCell ref="A49:G49"/>
    <mergeCell ref="B51:C51"/>
    <mergeCell ref="B52:C52"/>
    <mergeCell ref="A43:F43"/>
    <mergeCell ref="A45:B45"/>
    <mergeCell ref="C45:G45"/>
    <mergeCell ref="A46:B46"/>
    <mergeCell ref="C46:G46"/>
    <mergeCell ref="B38:C38"/>
    <mergeCell ref="B39:C39"/>
    <mergeCell ref="B40:C40"/>
    <mergeCell ref="B41:C41"/>
    <mergeCell ref="B42:C42"/>
    <mergeCell ref="A32:B32"/>
    <mergeCell ref="C32:G32"/>
    <mergeCell ref="A34:G34"/>
    <mergeCell ref="B36:C36"/>
    <mergeCell ref="B37:C37"/>
    <mergeCell ref="A28:F28"/>
    <mergeCell ref="A30:B30"/>
    <mergeCell ref="C30:G30"/>
    <mergeCell ref="A31:B31"/>
    <mergeCell ref="C31:G31"/>
    <mergeCell ref="B23:C23"/>
    <mergeCell ref="B24:C24"/>
    <mergeCell ref="B25:C25"/>
    <mergeCell ref="B26:C26"/>
    <mergeCell ref="B27:C27"/>
    <mergeCell ref="A17:B17"/>
    <mergeCell ref="C17:G17"/>
    <mergeCell ref="A19:G19"/>
    <mergeCell ref="B21:C21"/>
    <mergeCell ref="B22:C22"/>
    <mergeCell ref="B12:C12"/>
    <mergeCell ref="A13:F13"/>
    <mergeCell ref="A15:B15"/>
    <mergeCell ref="C15:G15"/>
    <mergeCell ref="A16:B16"/>
    <mergeCell ref="C16:G16"/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&amp;K00-00921102.GDV.28977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02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427</v>
      </c>
      <c r="B2" s="22"/>
      <c r="C2" s="23" t="s">
        <v>289</v>
      </c>
      <c r="D2" s="23"/>
      <c r="E2" s="23"/>
      <c r="F2" s="23"/>
      <c r="G2" s="23"/>
    </row>
    <row r="3" spans="1:7" ht="20.100000000000001" customHeight="1">
      <c r="A3" s="22" t="s">
        <v>428</v>
      </c>
      <c r="B3" s="22"/>
      <c r="C3" s="23" t="s">
        <v>510</v>
      </c>
      <c r="D3" s="23"/>
      <c r="E3" s="23"/>
      <c r="F3" s="23"/>
      <c r="G3" s="23"/>
    </row>
    <row r="4" spans="1:7" ht="24.95" customHeight="1">
      <c r="A4" s="22" t="s">
        <v>430</v>
      </c>
      <c r="B4" s="22"/>
      <c r="C4" s="23" t="s">
        <v>402</v>
      </c>
      <c r="D4" s="23"/>
      <c r="E4" s="23"/>
      <c r="F4" s="23"/>
      <c r="G4" s="23"/>
    </row>
    <row r="5" spans="1:7" ht="15" customHeight="1"/>
    <row r="6" spans="1:7" ht="24.95" customHeight="1">
      <c r="A6" s="15" t="s">
        <v>597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550</v>
      </c>
      <c r="C8" s="20"/>
      <c r="D8" s="5" t="s">
        <v>598</v>
      </c>
      <c r="E8" s="5" t="s">
        <v>599</v>
      </c>
      <c r="F8" s="5" t="s">
        <v>600</v>
      </c>
      <c r="G8" s="5" t="s">
        <v>601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602</v>
      </c>
      <c r="B10" s="25" t="s">
        <v>603</v>
      </c>
      <c r="C10" s="25"/>
      <c r="D10" s="5" t="s">
        <v>402</v>
      </c>
      <c r="E10" s="8">
        <v>240</v>
      </c>
      <c r="F10" s="8">
        <v>1000</v>
      </c>
      <c r="G10" s="8">
        <v>240000</v>
      </c>
    </row>
    <row r="11" spans="1:7" ht="24.95" customHeight="1">
      <c r="A11" s="24" t="s">
        <v>604</v>
      </c>
      <c r="B11" s="24"/>
      <c r="C11" s="24"/>
      <c r="D11" s="24"/>
      <c r="E11" s="10">
        <f>SUBTOTAL(9,E10:E10)</f>
        <v>240</v>
      </c>
      <c r="F11" s="10" t="s">
        <v>509</v>
      </c>
      <c r="G11" s="10">
        <f>SUBTOTAL(9,G10:G10)</f>
        <v>240000</v>
      </c>
    </row>
    <row r="12" spans="1:7" ht="24.95" customHeight="1">
      <c r="A12" s="24" t="s">
        <v>605</v>
      </c>
      <c r="B12" s="24"/>
      <c r="C12" s="24"/>
      <c r="D12" s="24"/>
      <c r="E12" s="24"/>
      <c r="F12" s="24"/>
      <c r="G12" s="10">
        <f>SUBTOTAL(9,G10:G11)</f>
        <v>240000</v>
      </c>
    </row>
    <row r="13" spans="1:7" ht="24.95" customHeight="1"/>
    <row r="14" spans="1:7" ht="20.100000000000001" customHeight="1">
      <c r="A14" s="22" t="s">
        <v>427</v>
      </c>
      <c r="B14" s="22"/>
      <c r="C14" s="23" t="s">
        <v>289</v>
      </c>
      <c r="D14" s="23"/>
      <c r="E14" s="23"/>
      <c r="F14" s="23"/>
      <c r="G14" s="23"/>
    </row>
    <row r="15" spans="1:7" ht="20.100000000000001" customHeight="1">
      <c r="A15" s="22" t="s">
        <v>428</v>
      </c>
      <c r="B15" s="22"/>
      <c r="C15" s="23" t="s">
        <v>510</v>
      </c>
      <c r="D15" s="23"/>
      <c r="E15" s="23"/>
      <c r="F15" s="23"/>
      <c r="G15" s="23"/>
    </row>
    <row r="16" spans="1:7" ht="24.95" customHeight="1">
      <c r="A16" s="22" t="s">
        <v>430</v>
      </c>
      <c r="B16" s="22"/>
      <c r="C16" s="23" t="s">
        <v>402</v>
      </c>
      <c r="D16" s="23"/>
      <c r="E16" s="23"/>
      <c r="F16" s="23"/>
      <c r="G16" s="23"/>
    </row>
    <row r="17" spans="1:7" ht="15" customHeight="1"/>
    <row r="18" spans="1:7" ht="24.95" customHeight="1">
      <c r="A18" s="15" t="s">
        <v>606</v>
      </c>
      <c r="B18" s="15"/>
      <c r="C18" s="15"/>
      <c r="D18" s="15"/>
      <c r="E18" s="15"/>
      <c r="F18" s="15"/>
      <c r="G18" s="15"/>
    </row>
    <row r="19" spans="1:7" ht="15" customHeight="1"/>
    <row r="20" spans="1:7" ht="50.1" customHeight="1">
      <c r="A20" s="5" t="s">
        <v>335</v>
      </c>
      <c r="B20" s="20" t="s">
        <v>550</v>
      </c>
      <c r="C20" s="20"/>
      <c r="D20" s="5" t="s">
        <v>598</v>
      </c>
      <c r="E20" s="5" t="s">
        <v>599</v>
      </c>
      <c r="F20" s="5" t="s">
        <v>600</v>
      </c>
      <c r="G20" s="5" t="s">
        <v>601</v>
      </c>
    </row>
    <row r="21" spans="1:7" ht="15" customHeight="1">
      <c r="A21" s="5">
        <v>1</v>
      </c>
      <c r="B21" s="20">
        <v>2</v>
      </c>
      <c r="C21" s="20"/>
      <c r="D21" s="5">
        <v>3</v>
      </c>
      <c r="E21" s="5">
        <v>4</v>
      </c>
      <c r="F21" s="5">
        <v>5</v>
      </c>
      <c r="G21" s="5">
        <v>6</v>
      </c>
    </row>
    <row r="22" spans="1:7" ht="39.950000000000003" customHeight="1">
      <c r="A22" s="5" t="s">
        <v>607</v>
      </c>
      <c r="B22" s="25" t="s">
        <v>608</v>
      </c>
      <c r="C22" s="25"/>
      <c r="D22" s="5" t="s">
        <v>402</v>
      </c>
      <c r="E22" s="8">
        <v>2</v>
      </c>
      <c r="F22" s="8">
        <v>10000</v>
      </c>
      <c r="G22" s="8">
        <v>20000</v>
      </c>
    </row>
    <row r="23" spans="1:7" ht="39.950000000000003" customHeight="1">
      <c r="A23" s="5" t="s">
        <v>607</v>
      </c>
      <c r="B23" s="25" t="s">
        <v>609</v>
      </c>
      <c r="C23" s="25"/>
      <c r="D23" s="5" t="s">
        <v>402</v>
      </c>
      <c r="E23" s="8">
        <v>2</v>
      </c>
      <c r="F23" s="8">
        <v>3000</v>
      </c>
      <c r="G23" s="8">
        <v>6000</v>
      </c>
    </row>
    <row r="24" spans="1:7" ht="39.950000000000003" customHeight="1">
      <c r="A24" s="5" t="s">
        <v>607</v>
      </c>
      <c r="B24" s="25" t="s">
        <v>610</v>
      </c>
      <c r="C24" s="25"/>
      <c r="D24" s="5" t="s">
        <v>402</v>
      </c>
      <c r="E24" s="8">
        <v>2</v>
      </c>
      <c r="F24" s="8">
        <v>7500</v>
      </c>
      <c r="G24" s="8">
        <v>15000</v>
      </c>
    </row>
    <row r="25" spans="1:7" ht="39.950000000000003" customHeight="1">
      <c r="A25" s="5" t="s">
        <v>607</v>
      </c>
      <c r="B25" s="25" t="s">
        <v>611</v>
      </c>
      <c r="C25" s="25"/>
      <c r="D25" s="5" t="s">
        <v>402</v>
      </c>
      <c r="E25" s="8">
        <v>2</v>
      </c>
      <c r="F25" s="8">
        <v>3000</v>
      </c>
      <c r="G25" s="8">
        <v>6000</v>
      </c>
    </row>
    <row r="26" spans="1:7" ht="24.95" customHeight="1">
      <c r="A26" s="24" t="s">
        <v>604</v>
      </c>
      <c r="B26" s="24"/>
      <c r="C26" s="24"/>
      <c r="D26" s="24"/>
      <c r="E26" s="10">
        <f>SUBTOTAL(9,E22:E25)</f>
        <v>8</v>
      </c>
      <c r="F26" s="10" t="s">
        <v>509</v>
      </c>
      <c r="G26" s="10">
        <f>SUBTOTAL(9,G22:G25)</f>
        <v>47000</v>
      </c>
    </row>
    <row r="27" spans="1:7" ht="39.950000000000003" customHeight="1">
      <c r="A27" s="5" t="s">
        <v>612</v>
      </c>
      <c r="B27" s="25" t="s">
        <v>613</v>
      </c>
      <c r="C27" s="25"/>
      <c r="D27" s="5" t="s">
        <v>402</v>
      </c>
      <c r="E27" s="8">
        <v>1</v>
      </c>
      <c r="F27" s="8">
        <v>40000</v>
      </c>
      <c r="G27" s="8">
        <v>40000</v>
      </c>
    </row>
    <row r="28" spans="1:7" ht="39.950000000000003" customHeight="1">
      <c r="A28" s="5" t="s">
        <v>612</v>
      </c>
      <c r="B28" s="25" t="s">
        <v>614</v>
      </c>
      <c r="C28" s="25"/>
      <c r="D28" s="5" t="s">
        <v>402</v>
      </c>
      <c r="E28" s="8">
        <v>3</v>
      </c>
      <c r="F28" s="8">
        <v>15000</v>
      </c>
      <c r="G28" s="8">
        <v>45000</v>
      </c>
    </row>
    <row r="29" spans="1:7" ht="39.950000000000003" customHeight="1">
      <c r="A29" s="5" t="s">
        <v>612</v>
      </c>
      <c r="B29" s="25" t="s">
        <v>615</v>
      </c>
      <c r="C29" s="25"/>
      <c r="D29" s="5" t="s">
        <v>402</v>
      </c>
      <c r="E29" s="8">
        <v>2</v>
      </c>
      <c r="F29" s="8">
        <v>30000</v>
      </c>
      <c r="G29" s="8">
        <v>60000</v>
      </c>
    </row>
    <row r="30" spans="1:7" ht="39.950000000000003" customHeight="1">
      <c r="A30" s="5" t="s">
        <v>612</v>
      </c>
      <c r="B30" s="25" t="s">
        <v>616</v>
      </c>
      <c r="C30" s="25"/>
      <c r="D30" s="5" t="s">
        <v>402</v>
      </c>
      <c r="E30" s="8">
        <v>2</v>
      </c>
      <c r="F30" s="8">
        <v>40000</v>
      </c>
      <c r="G30" s="8">
        <v>80000</v>
      </c>
    </row>
    <row r="31" spans="1:7" ht="24.95" customHeight="1">
      <c r="A31" s="24" t="s">
        <v>604</v>
      </c>
      <c r="B31" s="24"/>
      <c r="C31" s="24"/>
      <c r="D31" s="24"/>
      <c r="E31" s="10">
        <f>SUBTOTAL(9,E27:E30)</f>
        <v>8</v>
      </c>
      <c r="F31" s="10" t="s">
        <v>509</v>
      </c>
      <c r="G31" s="10">
        <f>SUBTOTAL(9,G27:G30)</f>
        <v>225000</v>
      </c>
    </row>
    <row r="32" spans="1:7" ht="39.950000000000003" customHeight="1">
      <c r="A32" s="5" t="s">
        <v>617</v>
      </c>
      <c r="B32" s="25" t="s">
        <v>618</v>
      </c>
      <c r="C32" s="25"/>
      <c r="D32" s="5" t="s">
        <v>402</v>
      </c>
      <c r="E32" s="8">
        <v>11</v>
      </c>
      <c r="F32" s="8">
        <v>6000</v>
      </c>
      <c r="G32" s="8">
        <v>66000</v>
      </c>
    </row>
    <row r="33" spans="1:7" ht="24.95" customHeight="1">
      <c r="A33" s="24" t="s">
        <v>604</v>
      </c>
      <c r="B33" s="24"/>
      <c r="C33" s="24"/>
      <c r="D33" s="24"/>
      <c r="E33" s="10">
        <f>SUBTOTAL(9,E32:E32)</f>
        <v>11</v>
      </c>
      <c r="F33" s="10" t="s">
        <v>509</v>
      </c>
      <c r="G33" s="10">
        <f>SUBTOTAL(9,G32:G32)</f>
        <v>66000</v>
      </c>
    </row>
    <row r="34" spans="1:7" ht="39.950000000000003" customHeight="1">
      <c r="A34" s="5" t="s">
        <v>619</v>
      </c>
      <c r="B34" s="25" t="s">
        <v>620</v>
      </c>
      <c r="C34" s="25"/>
      <c r="D34" s="5" t="s">
        <v>402</v>
      </c>
      <c r="E34" s="8">
        <v>11</v>
      </c>
      <c r="F34" s="8">
        <v>13500</v>
      </c>
      <c r="G34" s="8">
        <v>148500</v>
      </c>
    </row>
    <row r="35" spans="1:7" ht="24.95" customHeight="1">
      <c r="A35" s="24" t="s">
        <v>604</v>
      </c>
      <c r="B35" s="24"/>
      <c r="C35" s="24"/>
      <c r="D35" s="24"/>
      <c r="E35" s="10">
        <f>SUBTOTAL(9,E34:E34)</f>
        <v>11</v>
      </c>
      <c r="F35" s="10" t="s">
        <v>509</v>
      </c>
      <c r="G35" s="10">
        <f>SUBTOTAL(9,G34:G34)</f>
        <v>148500</v>
      </c>
    </row>
    <row r="36" spans="1:7" ht="39.950000000000003" customHeight="1">
      <c r="A36" s="5" t="s">
        <v>621</v>
      </c>
      <c r="B36" s="25" t="s">
        <v>622</v>
      </c>
      <c r="C36" s="25"/>
      <c r="D36" s="5" t="s">
        <v>402</v>
      </c>
      <c r="E36" s="8">
        <v>1</v>
      </c>
      <c r="F36" s="8">
        <v>24000</v>
      </c>
      <c r="G36" s="8">
        <v>24000</v>
      </c>
    </row>
    <row r="37" spans="1:7" ht="39.950000000000003" customHeight="1">
      <c r="A37" s="5" t="s">
        <v>621</v>
      </c>
      <c r="B37" s="25" t="s">
        <v>623</v>
      </c>
      <c r="C37" s="25"/>
      <c r="D37" s="5" t="s">
        <v>402</v>
      </c>
      <c r="E37" s="8">
        <v>1</v>
      </c>
      <c r="F37" s="8">
        <v>24000</v>
      </c>
      <c r="G37" s="8">
        <v>24000</v>
      </c>
    </row>
    <row r="38" spans="1:7" ht="24.95" customHeight="1">
      <c r="A38" s="24" t="s">
        <v>604</v>
      </c>
      <c r="B38" s="24"/>
      <c r="C38" s="24"/>
      <c r="D38" s="24"/>
      <c r="E38" s="10">
        <f>SUBTOTAL(9,E36:E37)</f>
        <v>2</v>
      </c>
      <c r="F38" s="10" t="s">
        <v>509</v>
      </c>
      <c r="G38" s="10">
        <f>SUBTOTAL(9,G36:G37)</f>
        <v>48000</v>
      </c>
    </row>
    <row r="39" spans="1:7" ht="24.95" customHeight="1">
      <c r="A39" s="24" t="s">
        <v>605</v>
      </c>
      <c r="B39" s="24"/>
      <c r="C39" s="24"/>
      <c r="D39" s="24"/>
      <c r="E39" s="24"/>
      <c r="F39" s="24"/>
      <c r="G39" s="10">
        <f>SUBTOTAL(9,G22:G38)</f>
        <v>534500</v>
      </c>
    </row>
    <row r="40" spans="1:7" ht="24.95" customHeight="1"/>
    <row r="41" spans="1:7" ht="20.100000000000001" customHeight="1">
      <c r="A41" s="22" t="s">
        <v>427</v>
      </c>
      <c r="B41" s="22"/>
      <c r="C41" s="23" t="s">
        <v>289</v>
      </c>
      <c r="D41" s="23"/>
      <c r="E41" s="23"/>
      <c r="F41" s="23"/>
      <c r="G41" s="23"/>
    </row>
    <row r="42" spans="1:7" ht="20.100000000000001" customHeight="1">
      <c r="A42" s="22" t="s">
        <v>428</v>
      </c>
      <c r="B42" s="22"/>
      <c r="C42" s="23" t="s">
        <v>510</v>
      </c>
      <c r="D42" s="23"/>
      <c r="E42" s="23"/>
      <c r="F42" s="23"/>
      <c r="G42" s="23"/>
    </row>
    <row r="43" spans="1:7" ht="24.95" customHeight="1">
      <c r="A43" s="22" t="s">
        <v>430</v>
      </c>
      <c r="B43" s="22"/>
      <c r="C43" s="23" t="s">
        <v>402</v>
      </c>
      <c r="D43" s="23"/>
      <c r="E43" s="23"/>
      <c r="F43" s="23"/>
      <c r="G43" s="23"/>
    </row>
    <row r="44" spans="1:7" ht="15" customHeight="1"/>
    <row r="45" spans="1:7" ht="24.95" customHeight="1">
      <c r="A45" s="15" t="s">
        <v>624</v>
      </c>
      <c r="B45" s="15"/>
      <c r="C45" s="15"/>
      <c r="D45" s="15"/>
      <c r="E45" s="15"/>
      <c r="F45" s="15"/>
      <c r="G45" s="15"/>
    </row>
    <row r="46" spans="1:7" ht="15" customHeight="1"/>
    <row r="47" spans="1:7" ht="50.1" customHeight="1">
      <c r="A47" s="5" t="s">
        <v>335</v>
      </c>
      <c r="B47" s="20" t="s">
        <v>550</v>
      </c>
      <c r="C47" s="20"/>
      <c r="D47" s="5" t="s">
        <v>598</v>
      </c>
      <c r="E47" s="5" t="s">
        <v>599</v>
      </c>
      <c r="F47" s="5" t="s">
        <v>600</v>
      </c>
      <c r="G47" s="5" t="s">
        <v>601</v>
      </c>
    </row>
    <row r="48" spans="1:7" ht="15" customHeight="1">
      <c r="A48" s="5">
        <v>1</v>
      </c>
      <c r="B48" s="20">
        <v>2</v>
      </c>
      <c r="C48" s="20"/>
      <c r="D48" s="5">
        <v>3</v>
      </c>
      <c r="E48" s="5">
        <v>4</v>
      </c>
      <c r="F48" s="5">
        <v>5</v>
      </c>
      <c r="G48" s="5">
        <v>6</v>
      </c>
    </row>
    <row r="49" spans="1:7" ht="60" customHeight="1">
      <c r="A49" s="5" t="s">
        <v>625</v>
      </c>
      <c r="B49" s="25" t="s">
        <v>626</v>
      </c>
      <c r="C49" s="25"/>
      <c r="D49" s="5" t="s">
        <v>402</v>
      </c>
      <c r="E49" s="8">
        <v>2</v>
      </c>
      <c r="F49" s="8">
        <v>5000</v>
      </c>
      <c r="G49" s="8">
        <v>10000</v>
      </c>
    </row>
    <row r="50" spans="1:7" ht="24.95" customHeight="1">
      <c r="A50" s="24" t="s">
        <v>604</v>
      </c>
      <c r="B50" s="24"/>
      <c r="C50" s="24"/>
      <c r="D50" s="24"/>
      <c r="E50" s="10">
        <f>SUBTOTAL(9,E49:E49)</f>
        <v>2</v>
      </c>
      <c r="F50" s="10" t="s">
        <v>509</v>
      </c>
      <c r="G50" s="10">
        <f>SUBTOTAL(9,G49:G49)</f>
        <v>10000</v>
      </c>
    </row>
    <row r="51" spans="1:7" ht="39.950000000000003" customHeight="1">
      <c r="A51" s="5" t="s">
        <v>627</v>
      </c>
      <c r="B51" s="25" t="s">
        <v>628</v>
      </c>
      <c r="C51" s="25"/>
      <c r="D51" s="5" t="s">
        <v>402</v>
      </c>
      <c r="E51" s="8">
        <v>32</v>
      </c>
      <c r="F51" s="8">
        <v>2500</v>
      </c>
      <c r="G51" s="8">
        <v>80000</v>
      </c>
    </row>
    <row r="52" spans="1:7" ht="24.95" customHeight="1">
      <c r="A52" s="24" t="s">
        <v>604</v>
      </c>
      <c r="B52" s="24"/>
      <c r="C52" s="24"/>
      <c r="D52" s="24"/>
      <c r="E52" s="10">
        <f>SUBTOTAL(9,E51:E51)</f>
        <v>32</v>
      </c>
      <c r="F52" s="10" t="s">
        <v>509</v>
      </c>
      <c r="G52" s="10">
        <f>SUBTOTAL(9,G51:G51)</f>
        <v>80000</v>
      </c>
    </row>
    <row r="53" spans="1:7" ht="39.950000000000003" customHeight="1">
      <c r="A53" s="5" t="s">
        <v>629</v>
      </c>
      <c r="B53" s="25" t="s">
        <v>630</v>
      </c>
      <c r="C53" s="25"/>
      <c r="D53" s="5" t="s">
        <v>402</v>
      </c>
      <c r="E53" s="8">
        <v>1</v>
      </c>
      <c r="F53" s="8">
        <v>62000</v>
      </c>
      <c r="G53" s="8">
        <v>62000</v>
      </c>
    </row>
    <row r="54" spans="1:7" ht="24.95" customHeight="1">
      <c r="A54" s="24" t="s">
        <v>604</v>
      </c>
      <c r="B54" s="24"/>
      <c r="C54" s="24"/>
      <c r="D54" s="24"/>
      <c r="E54" s="10">
        <f>SUBTOTAL(9,E53:E53)</f>
        <v>1</v>
      </c>
      <c r="F54" s="10" t="s">
        <v>509</v>
      </c>
      <c r="G54" s="10">
        <f>SUBTOTAL(9,G53:G53)</f>
        <v>62000</v>
      </c>
    </row>
    <row r="55" spans="1:7" ht="60" customHeight="1">
      <c r="A55" s="5" t="s">
        <v>93</v>
      </c>
      <c r="B55" s="25" t="s">
        <v>631</v>
      </c>
      <c r="C55" s="25"/>
      <c r="D55" s="5" t="s">
        <v>402</v>
      </c>
      <c r="E55" s="8">
        <v>1</v>
      </c>
      <c r="F55" s="8">
        <v>3290</v>
      </c>
      <c r="G55" s="8">
        <v>3290</v>
      </c>
    </row>
    <row r="56" spans="1:7" ht="24.95" customHeight="1">
      <c r="A56" s="24" t="s">
        <v>604</v>
      </c>
      <c r="B56" s="24"/>
      <c r="C56" s="24"/>
      <c r="D56" s="24"/>
      <c r="E56" s="10">
        <f>SUBTOTAL(9,E55:E55)</f>
        <v>1</v>
      </c>
      <c r="F56" s="10" t="s">
        <v>509</v>
      </c>
      <c r="G56" s="10">
        <f>SUBTOTAL(9,G55:G55)</f>
        <v>3290</v>
      </c>
    </row>
    <row r="57" spans="1:7" ht="69.95" customHeight="1">
      <c r="A57" s="5" t="s">
        <v>632</v>
      </c>
      <c r="B57" s="25" t="s">
        <v>633</v>
      </c>
      <c r="C57" s="25"/>
      <c r="D57" s="5" t="s">
        <v>402</v>
      </c>
      <c r="E57" s="8">
        <v>1</v>
      </c>
      <c r="F57" s="8">
        <v>78470</v>
      </c>
      <c r="G57" s="8">
        <v>78470</v>
      </c>
    </row>
    <row r="58" spans="1:7" ht="24.95" customHeight="1">
      <c r="A58" s="24" t="s">
        <v>604</v>
      </c>
      <c r="B58" s="24"/>
      <c r="C58" s="24"/>
      <c r="D58" s="24"/>
      <c r="E58" s="10">
        <f>SUBTOTAL(9,E57:E57)</f>
        <v>1</v>
      </c>
      <c r="F58" s="10" t="s">
        <v>509</v>
      </c>
      <c r="G58" s="10">
        <f>SUBTOTAL(9,G57:G57)</f>
        <v>78470</v>
      </c>
    </row>
    <row r="59" spans="1:7" ht="39.950000000000003" customHeight="1">
      <c r="A59" s="5" t="s">
        <v>634</v>
      </c>
      <c r="B59" s="25" t="s">
        <v>635</v>
      </c>
      <c r="C59" s="25"/>
      <c r="D59" s="5" t="s">
        <v>402</v>
      </c>
      <c r="E59" s="8">
        <v>1</v>
      </c>
      <c r="F59" s="8">
        <v>20213</v>
      </c>
      <c r="G59" s="8">
        <v>20213</v>
      </c>
    </row>
    <row r="60" spans="1:7" ht="24.95" customHeight="1">
      <c r="A60" s="24" t="s">
        <v>604</v>
      </c>
      <c r="B60" s="24"/>
      <c r="C60" s="24"/>
      <c r="D60" s="24"/>
      <c r="E60" s="10">
        <f>SUBTOTAL(9,E59:E59)</f>
        <v>1</v>
      </c>
      <c r="F60" s="10" t="s">
        <v>509</v>
      </c>
      <c r="G60" s="10">
        <f>SUBTOTAL(9,G59:G59)</f>
        <v>20213</v>
      </c>
    </row>
    <row r="61" spans="1:7" ht="39.950000000000003" customHeight="1">
      <c r="A61" s="5" t="s">
        <v>636</v>
      </c>
      <c r="B61" s="25" t="s">
        <v>637</v>
      </c>
      <c r="C61" s="25"/>
      <c r="D61" s="5" t="s">
        <v>402</v>
      </c>
      <c r="E61" s="8">
        <v>1</v>
      </c>
      <c r="F61" s="8">
        <v>10860</v>
      </c>
      <c r="G61" s="8">
        <v>10860</v>
      </c>
    </row>
    <row r="62" spans="1:7" ht="24.95" customHeight="1">
      <c r="A62" s="24" t="s">
        <v>604</v>
      </c>
      <c r="B62" s="24"/>
      <c r="C62" s="24"/>
      <c r="D62" s="24"/>
      <c r="E62" s="10">
        <f>SUBTOTAL(9,E61:E61)</f>
        <v>1</v>
      </c>
      <c r="F62" s="10" t="s">
        <v>509</v>
      </c>
      <c r="G62" s="10">
        <f>SUBTOTAL(9,G61:G61)</f>
        <v>10860</v>
      </c>
    </row>
    <row r="63" spans="1:7" ht="39.950000000000003" customHeight="1">
      <c r="A63" s="5" t="s">
        <v>638</v>
      </c>
      <c r="B63" s="25" t="s">
        <v>639</v>
      </c>
      <c r="C63" s="25"/>
      <c r="D63" s="5" t="s">
        <v>402</v>
      </c>
      <c r="E63" s="8">
        <v>1</v>
      </c>
      <c r="F63" s="8">
        <v>7812</v>
      </c>
      <c r="G63" s="8">
        <v>7812</v>
      </c>
    </row>
    <row r="64" spans="1:7" ht="39.950000000000003" customHeight="1">
      <c r="A64" s="5" t="s">
        <v>638</v>
      </c>
      <c r="B64" s="25" t="s">
        <v>639</v>
      </c>
      <c r="C64" s="25"/>
      <c r="D64" s="5" t="s">
        <v>402</v>
      </c>
      <c r="E64" s="8">
        <v>1</v>
      </c>
      <c r="F64" s="8">
        <v>7812</v>
      </c>
      <c r="G64" s="8">
        <v>7812</v>
      </c>
    </row>
    <row r="65" spans="1:7" ht="39.950000000000003" customHeight="1">
      <c r="A65" s="5" t="s">
        <v>638</v>
      </c>
      <c r="B65" s="25" t="s">
        <v>639</v>
      </c>
      <c r="C65" s="25"/>
      <c r="D65" s="5" t="s">
        <v>402</v>
      </c>
      <c r="E65" s="8">
        <v>1</v>
      </c>
      <c r="F65" s="8">
        <v>7812</v>
      </c>
      <c r="G65" s="8">
        <v>7812</v>
      </c>
    </row>
    <row r="66" spans="1:7" ht="39.950000000000003" customHeight="1">
      <c r="A66" s="5" t="s">
        <v>638</v>
      </c>
      <c r="B66" s="25" t="s">
        <v>639</v>
      </c>
      <c r="C66" s="25"/>
      <c r="D66" s="5" t="s">
        <v>402</v>
      </c>
      <c r="E66" s="8">
        <v>1</v>
      </c>
      <c r="F66" s="8">
        <v>7812</v>
      </c>
      <c r="G66" s="8">
        <v>7812</v>
      </c>
    </row>
    <row r="67" spans="1:7" ht="39.950000000000003" customHeight="1">
      <c r="A67" s="5" t="s">
        <v>638</v>
      </c>
      <c r="B67" s="25" t="s">
        <v>639</v>
      </c>
      <c r="C67" s="25"/>
      <c r="D67" s="5" t="s">
        <v>402</v>
      </c>
      <c r="E67" s="8">
        <v>1</v>
      </c>
      <c r="F67" s="8">
        <v>7812</v>
      </c>
      <c r="G67" s="8">
        <v>7812</v>
      </c>
    </row>
    <row r="68" spans="1:7" ht="39.950000000000003" customHeight="1">
      <c r="A68" s="5" t="s">
        <v>638</v>
      </c>
      <c r="B68" s="25" t="s">
        <v>639</v>
      </c>
      <c r="C68" s="25"/>
      <c r="D68" s="5" t="s">
        <v>402</v>
      </c>
      <c r="E68" s="8">
        <v>1</v>
      </c>
      <c r="F68" s="8">
        <v>7812</v>
      </c>
      <c r="G68" s="8">
        <v>7812</v>
      </c>
    </row>
    <row r="69" spans="1:7" ht="39.950000000000003" customHeight="1">
      <c r="A69" s="5" t="s">
        <v>638</v>
      </c>
      <c r="B69" s="25" t="s">
        <v>639</v>
      </c>
      <c r="C69" s="25"/>
      <c r="D69" s="5" t="s">
        <v>402</v>
      </c>
      <c r="E69" s="8">
        <v>1</v>
      </c>
      <c r="F69" s="8">
        <v>7812</v>
      </c>
      <c r="G69" s="8">
        <v>7812</v>
      </c>
    </row>
    <row r="70" spans="1:7" ht="39.950000000000003" customHeight="1">
      <c r="A70" s="5" t="s">
        <v>638</v>
      </c>
      <c r="B70" s="25" t="s">
        <v>639</v>
      </c>
      <c r="C70" s="25"/>
      <c r="D70" s="5" t="s">
        <v>402</v>
      </c>
      <c r="E70" s="8">
        <v>1</v>
      </c>
      <c r="F70" s="8">
        <v>7812</v>
      </c>
      <c r="G70" s="8">
        <v>7812</v>
      </c>
    </row>
    <row r="71" spans="1:7" ht="39.950000000000003" customHeight="1">
      <c r="A71" s="5" t="s">
        <v>638</v>
      </c>
      <c r="B71" s="25" t="s">
        <v>639</v>
      </c>
      <c r="C71" s="25"/>
      <c r="D71" s="5" t="s">
        <v>402</v>
      </c>
      <c r="E71" s="8">
        <v>1</v>
      </c>
      <c r="F71" s="8">
        <v>7812</v>
      </c>
      <c r="G71" s="8">
        <v>7812</v>
      </c>
    </row>
    <row r="72" spans="1:7" ht="39.950000000000003" customHeight="1">
      <c r="A72" s="5" t="s">
        <v>638</v>
      </c>
      <c r="B72" s="25" t="s">
        <v>639</v>
      </c>
      <c r="C72" s="25"/>
      <c r="D72" s="5" t="s">
        <v>402</v>
      </c>
      <c r="E72" s="8">
        <v>1</v>
      </c>
      <c r="F72" s="8">
        <v>7812</v>
      </c>
      <c r="G72" s="8">
        <v>7812</v>
      </c>
    </row>
    <row r="73" spans="1:7" ht="24.95" customHeight="1">
      <c r="A73" s="24" t="s">
        <v>604</v>
      </c>
      <c r="B73" s="24"/>
      <c r="C73" s="24"/>
      <c r="D73" s="24"/>
      <c r="E73" s="10">
        <f>SUBTOTAL(9,E63:E72)</f>
        <v>10</v>
      </c>
      <c r="F73" s="10" t="s">
        <v>509</v>
      </c>
      <c r="G73" s="10">
        <f>SUBTOTAL(9,G63:G72)</f>
        <v>78120</v>
      </c>
    </row>
    <row r="74" spans="1:7" ht="39.950000000000003" customHeight="1">
      <c r="A74" s="5" t="s">
        <v>640</v>
      </c>
      <c r="B74" s="25" t="s">
        <v>641</v>
      </c>
      <c r="C74" s="25"/>
      <c r="D74" s="5" t="s">
        <v>402</v>
      </c>
      <c r="E74" s="8">
        <v>1</v>
      </c>
      <c r="F74" s="8">
        <v>28123.200000000001</v>
      </c>
      <c r="G74" s="8">
        <v>28123.200000000001</v>
      </c>
    </row>
    <row r="75" spans="1:7" ht="39.950000000000003" customHeight="1">
      <c r="A75" s="5" t="s">
        <v>640</v>
      </c>
      <c r="B75" s="25" t="s">
        <v>641</v>
      </c>
      <c r="C75" s="25"/>
      <c r="D75" s="5" t="s">
        <v>402</v>
      </c>
      <c r="E75" s="8">
        <v>1</v>
      </c>
      <c r="F75" s="8">
        <v>28123.200000000001</v>
      </c>
      <c r="G75" s="8">
        <v>28123.200000000001</v>
      </c>
    </row>
    <row r="76" spans="1:7" ht="39.950000000000003" customHeight="1">
      <c r="A76" s="5" t="s">
        <v>640</v>
      </c>
      <c r="B76" s="25" t="s">
        <v>641</v>
      </c>
      <c r="C76" s="25"/>
      <c r="D76" s="5" t="s">
        <v>402</v>
      </c>
      <c r="E76" s="8">
        <v>1</v>
      </c>
      <c r="F76" s="8">
        <v>28123.200000000001</v>
      </c>
      <c r="G76" s="8">
        <v>28123.200000000001</v>
      </c>
    </row>
    <row r="77" spans="1:7" ht="39.950000000000003" customHeight="1">
      <c r="A77" s="5" t="s">
        <v>640</v>
      </c>
      <c r="B77" s="25" t="s">
        <v>641</v>
      </c>
      <c r="C77" s="25"/>
      <c r="D77" s="5" t="s">
        <v>402</v>
      </c>
      <c r="E77" s="8">
        <v>1</v>
      </c>
      <c r="F77" s="8">
        <v>28123.200000000001</v>
      </c>
      <c r="G77" s="8">
        <v>28123.200000000001</v>
      </c>
    </row>
    <row r="78" spans="1:7" ht="24.95" customHeight="1">
      <c r="A78" s="24" t="s">
        <v>604</v>
      </c>
      <c r="B78" s="24"/>
      <c r="C78" s="24"/>
      <c r="D78" s="24"/>
      <c r="E78" s="10">
        <f>SUBTOTAL(9,E74:E77)</f>
        <v>4</v>
      </c>
      <c r="F78" s="10" t="s">
        <v>509</v>
      </c>
      <c r="G78" s="10">
        <f>SUBTOTAL(9,G74:G77)</f>
        <v>112492.8</v>
      </c>
    </row>
    <row r="79" spans="1:7" ht="60" customHeight="1">
      <c r="A79" s="5" t="s">
        <v>642</v>
      </c>
      <c r="B79" s="25" t="s">
        <v>643</v>
      </c>
      <c r="C79" s="25"/>
      <c r="D79" s="5" t="s">
        <v>402</v>
      </c>
      <c r="E79" s="8">
        <v>1</v>
      </c>
      <c r="F79" s="8">
        <v>100000</v>
      </c>
      <c r="G79" s="8">
        <v>100000</v>
      </c>
    </row>
    <row r="80" spans="1:7" ht="24.95" customHeight="1">
      <c r="A80" s="24" t="s">
        <v>604</v>
      </c>
      <c r="B80" s="24"/>
      <c r="C80" s="24"/>
      <c r="D80" s="24"/>
      <c r="E80" s="10">
        <f>SUBTOTAL(9,E79:E79)</f>
        <v>1</v>
      </c>
      <c r="F80" s="10" t="s">
        <v>509</v>
      </c>
      <c r="G80" s="10">
        <f>SUBTOTAL(9,G79:G79)</f>
        <v>100000</v>
      </c>
    </row>
    <row r="81" spans="1:7" ht="80.099999999999994" customHeight="1">
      <c r="A81" s="5" t="s">
        <v>644</v>
      </c>
      <c r="B81" s="25" t="s">
        <v>645</v>
      </c>
      <c r="C81" s="25"/>
      <c r="D81" s="5" t="s">
        <v>402</v>
      </c>
      <c r="E81" s="8">
        <v>728</v>
      </c>
      <c r="F81" s="8">
        <v>600</v>
      </c>
      <c r="G81" s="8">
        <v>436800</v>
      </c>
    </row>
    <row r="82" spans="1:7" ht="24.95" customHeight="1">
      <c r="A82" s="24" t="s">
        <v>604</v>
      </c>
      <c r="B82" s="24"/>
      <c r="C82" s="24"/>
      <c r="D82" s="24"/>
      <c r="E82" s="10">
        <f>SUBTOTAL(9,E81:E81)</f>
        <v>728</v>
      </c>
      <c r="F82" s="10" t="s">
        <v>509</v>
      </c>
      <c r="G82" s="10">
        <f>SUBTOTAL(9,G81:G81)</f>
        <v>436800</v>
      </c>
    </row>
    <row r="83" spans="1:7" ht="39.950000000000003" customHeight="1">
      <c r="A83" s="5" t="s">
        <v>646</v>
      </c>
      <c r="B83" s="25" t="s">
        <v>647</v>
      </c>
      <c r="C83" s="25"/>
      <c r="D83" s="5" t="s">
        <v>402</v>
      </c>
      <c r="E83" s="8">
        <v>7</v>
      </c>
      <c r="F83" s="8">
        <v>5750</v>
      </c>
      <c r="G83" s="8">
        <v>40250</v>
      </c>
    </row>
    <row r="84" spans="1:7" ht="24.95" customHeight="1">
      <c r="A84" s="24" t="s">
        <v>604</v>
      </c>
      <c r="B84" s="24"/>
      <c r="C84" s="24"/>
      <c r="D84" s="24"/>
      <c r="E84" s="10">
        <f>SUBTOTAL(9,E83:E83)</f>
        <v>7</v>
      </c>
      <c r="F84" s="10" t="s">
        <v>509</v>
      </c>
      <c r="G84" s="10">
        <f>SUBTOTAL(9,G83:G83)</f>
        <v>40250</v>
      </c>
    </row>
    <row r="85" spans="1:7" ht="24.95" customHeight="1">
      <c r="A85" s="24" t="s">
        <v>605</v>
      </c>
      <c r="B85" s="24"/>
      <c r="C85" s="24"/>
      <c r="D85" s="24"/>
      <c r="E85" s="24"/>
      <c r="F85" s="24"/>
      <c r="G85" s="10">
        <f>SUBTOTAL(9,G49:G84)</f>
        <v>1032495.8</v>
      </c>
    </row>
    <row r="86" spans="1:7" ht="24.95" customHeight="1"/>
    <row r="87" spans="1:7" ht="20.100000000000001" customHeight="1">
      <c r="A87" s="22" t="s">
        <v>427</v>
      </c>
      <c r="B87" s="22"/>
      <c r="C87" s="23" t="s">
        <v>289</v>
      </c>
      <c r="D87" s="23"/>
      <c r="E87" s="23"/>
      <c r="F87" s="23"/>
      <c r="G87" s="23"/>
    </row>
    <row r="88" spans="1:7" ht="20.100000000000001" customHeight="1">
      <c r="A88" s="22" t="s">
        <v>428</v>
      </c>
      <c r="B88" s="22"/>
      <c r="C88" s="23" t="s">
        <v>510</v>
      </c>
      <c r="D88" s="23"/>
      <c r="E88" s="23"/>
      <c r="F88" s="23"/>
      <c r="G88" s="23"/>
    </row>
    <row r="89" spans="1:7" ht="24.95" customHeight="1">
      <c r="A89" s="22" t="s">
        <v>430</v>
      </c>
      <c r="B89" s="22"/>
      <c r="C89" s="23" t="s">
        <v>402</v>
      </c>
      <c r="D89" s="23"/>
      <c r="E89" s="23"/>
      <c r="F89" s="23"/>
      <c r="G89" s="23"/>
    </row>
    <row r="90" spans="1:7" ht="15" customHeight="1"/>
    <row r="91" spans="1:7" ht="24.95" customHeight="1">
      <c r="A91" s="15" t="s">
        <v>648</v>
      </c>
      <c r="B91" s="15"/>
      <c r="C91" s="15"/>
      <c r="D91" s="15"/>
      <c r="E91" s="15"/>
      <c r="F91" s="15"/>
      <c r="G91" s="15"/>
    </row>
    <row r="92" spans="1:7" ht="15" customHeight="1"/>
    <row r="93" spans="1:7" ht="50.1" customHeight="1">
      <c r="A93" s="5" t="s">
        <v>335</v>
      </c>
      <c r="B93" s="20" t="s">
        <v>550</v>
      </c>
      <c r="C93" s="20"/>
      <c r="D93" s="5" t="s">
        <v>598</v>
      </c>
      <c r="E93" s="5" t="s">
        <v>599</v>
      </c>
      <c r="F93" s="5" t="s">
        <v>600</v>
      </c>
      <c r="G93" s="5" t="s">
        <v>601</v>
      </c>
    </row>
    <row r="94" spans="1:7" ht="15" customHeight="1">
      <c r="A94" s="5">
        <v>1</v>
      </c>
      <c r="B94" s="20">
        <v>2</v>
      </c>
      <c r="C94" s="20"/>
      <c r="D94" s="5">
        <v>3</v>
      </c>
      <c r="E94" s="5">
        <v>4</v>
      </c>
      <c r="F94" s="5">
        <v>5</v>
      </c>
      <c r="G94" s="5">
        <v>6</v>
      </c>
    </row>
    <row r="95" spans="1:7" ht="20.100000000000001" customHeight="1">
      <c r="A95" s="5" t="s">
        <v>649</v>
      </c>
      <c r="B95" s="25" t="s">
        <v>650</v>
      </c>
      <c r="C95" s="25"/>
      <c r="D95" s="5" t="s">
        <v>402</v>
      </c>
      <c r="E95" s="8">
        <v>1</v>
      </c>
      <c r="F95" s="8">
        <v>58000</v>
      </c>
      <c r="G95" s="8">
        <v>58000</v>
      </c>
    </row>
    <row r="96" spans="1:7" ht="24.95" customHeight="1">
      <c r="A96" s="24" t="s">
        <v>604</v>
      </c>
      <c r="B96" s="24"/>
      <c r="C96" s="24"/>
      <c r="D96" s="24"/>
      <c r="E96" s="10">
        <f>SUBTOTAL(9,E95:E95)</f>
        <v>1</v>
      </c>
      <c r="F96" s="10" t="s">
        <v>509</v>
      </c>
      <c r="G96" s="10">
        <f>SUBTOTAL(9,G95:G95)</f>
        <v>58000</v>
      </c>
    </row>
    <row r="97" spans="1:7" ht="20.100000000000001" customHeight="1">
      <c r="A97" s="5" t="s">
        <v>651</v>
      </c>
      <c r="B97" s="25" t="s">
        <v>652</v>
      </c>
      <c r="C97" s="25"/>
      <c r="D97" s="5" t="s">
        <v>402</v>
      </c>
      <c r="E97" s="8">
        <v>1</v>
      </c>
      <c r="F97" s="8">
        <v>41150</v>
      </c>
      <c r="G97" s="8">
        <v>41150</v>
      </c>
    </row>
    <row r="98" spans="1:7" ht="24.95" customHeight="1">
      <c r="A98" s="24" t="s">
        <v>604</v>
      </c>
      <c r="B98" s="24"/>
      <c r="C98" s="24"/>
      <c r="D98" s="24"/>
      <c r="E98" s="10">
        <f>SUBTOTAL(9,E97:E97)</f>
        <v>1</v>
      </c>
      <c r="F98" s="10" t="s">
        <v>509</v>
      </c>
      <c r="G98" s="10">
        <f>SUBTOTAL(9,G97:G97)</f>
        <v>41150</v>
      </c>
    </row>
    <row r="99" spans="1:7" ht="39.950000000000003" customHeight="1">
      <c r="A99" s="5" t="s">
        <v>653</v>
      </c>
      <c r="B99" s="25" t="s">
        <v>654</v>
      </c>
      <c r="C99" s="25"/>
      <c r="D99" s="5" t="s">
        <v>402</v>
      </c>
      <c r="E99" s="8">
        <v>3</v>
      </c>
      <c r="F99" s="8">
        <v>5000</v>
      </c>
      <c r="G99" s="8">
        <v>15000</v>
      </c>
    </row>
    <row r="100" spans="1:7" ht="24.95" customHeight="1">
      <c r="A100" s="24" t="s">
        <v>604</v>
      </c>
      <c r="B100" s="24"/>
      <c r="C100" s="24"/>
      <c r="D100" s="24"/>
      <c r="E100" s="10">
        <f>SUBTOTAL(9,E99:E99)</f>
        <v>3</v>
      </c>
      <c r="F100" s="10" t="s">
        <v>509</v>
      </c>
      <c r="G100" s="10">
        <f>SUBTOTAL(9,G99:G99)</f>
        <v>15000</v>
      </c>
    </row>
    <row r="101" spans="1:7" ht="39.950000000000003" customHeight="1">
      <c r="A101" s="5" t="s">
        <v>655</v>
      </c>
      <c r="B101" s="25" t="s">
        <v>656</v>
      </c>
      <c r="C101" s="25"/>
      <c r="D101" s="5" t="s">
        <v>402</v>
      </c>
      <c r="E101" s="8">
        <v>1</v>
      </c>
      <c r="F101" s="8">
        <v>120000</v>
      </c>
      <c r="G101" s="8">
        <v>120000</v>
      </c>
    </row>
    <row r="102" spans="1:7" ht="24.95" customHeight="1">
      <c r="A102" s="24" t="s">
        <v>604</v>
      </c>
      <c r="B102" s="24"/>
      <c r="C102" s="24"/>
      <c r="D102" s="24"/>
      <c r="E102" s="10">
        <f>SUBTOTAL(9,E101:E101)</f>
        <v>1</v>
      </c>
      <c r="F102" s="10" t="s">
        <v>509</v>
      </c>
      <c r="G102" s="10">
        <f>SUBTOTAL(9,G101:G101)</f>
        <v>120000</v>
      </c>
    </row>
    <row r="103" spans="1:7" ht="20.100000000000001" customHeight="1">
      <c r="A103" s="5" t="s">
        <v>657</v>
      </c>
      <c r="B103" s="25" t="s">
        <v>658</v>
      </c>
      <c r="C103" s="25"/>
      <c r="D103" s="5" t="s">
        <v>402</v>
      </c>
      <c r="E103" s="8">
        <v>1</v>
      </c>
      <c r="F103" s="8">
        <v>72500</v>
      </c>
      <c r="G103" s="8">
        <v>72500</v>
      </c>
    </row>
    <row r="104" spans="1:7" ht="24.95" customHeight="1">
      <c r="A104" s="24" t="s">
        <v>604</v>
      </c>
      <c r="B104" s="24"/>
      <c r="C104" s="24"/>
      <c r="D104" s="24"/>
      <c r="E104" s="10">
        <f>SUBTOTAL(9,E103:E103)</f>
        <v>1</v>
      </c>
      <c r="F104" s="10" t="s">
        <v>509</v>
      </c>
      <c r="G104" s="10">
        <f>SUBTOTAL(9,G103:G103)</f>
        <v>72500</v>
      </c>
    </row>
    <row r="105" spans="1:7" ht="39.950000000000003" customHeight="1">
      <c r="A105" s="5" t="s">
        <v>659</v>
      </c>
      <c r="B105" s="25" t="s">
        <v>660</v>
      </c>
      <c r="C105" s="25"/>
      <c r="D105" s="5" t="s">
        <v>402</v>
      </c>
      <c r="E105" s="8">
        <v>2</v>
      </c>
      <c r="F105" s="8">
        <v>15000</v>
      </c>
      <c r="G105" s="8">
        <v>30000</v>
      </c>
    </row>
    <row r="106" spans="1:7" ht="24.95" customHeight="1">
      <c r="A106" s="24" t="s">
        <v>604</v>
      </c>
      <c r="B106" s="24"/>
      <c r="C106" s="24"/>
      <c r="D106" s="24"/>
      <c r="E106" s="10">
        <f>SUBTOTAL(9,E105:E105)</f>
        <v>2</v>
      </c>
      <c r="F106" s="10" t="s">
        <v>509</v>
      </c>
      <c r="G106" s="10">
        <f>SUBTOTAL(9,G105:G105)</f>
        <v>30000</v>
      </c>
    </row>
    <row r="107" spans="1:7" ht="39.950000000000003" customHeight="1">
      <c r="A107" s="5" t="s">
        <v>661</v>
      </c>
      <c r="B107" s="25" t="s">
        <v>662</v>
      </c>
      <c r="C107" s="25"/>
      <c r="D107" s="5" t="s">
        <v>402</v>
      </c>
      <c r="E107" s="8">
        <v>3</v>
      </c>
      <c r="F107" s="8">
        <v>12000</v>
      </c>
      <c r="G107" s="8">
        <v>36000</v>
      </c>
    </row>
    <row r="108" spans="1:7" ht="24.95" customHeight="1">
      <c r="A108" s="24" t="s">
        <v>604</v>
      </c>
      <c r="B108" s="24"/>
      <c r="C108" s="24"/>
      <c r="D108" s="24"/>
      <c r="E108" s="10">
        <f>SUBTOTAL(9,E107:E107)</f>
        <v>3</v>
      </c>
      <c r="F108" s="10" t="s">
        <v>509</v>
      </c>
      <c r="G108" s="10">
        <f>SUBTOTAL(9,G107:G107)</f>
        <v>36000</v>
      </c>
    </row>
    <row r="109" spans="1:7" ht="20.100000000000001" customHeight="1">
      <c r="A109" s="5" t="s">
        <v>663</v>
      </c>
      <c r="B109" s="25" t="s">
        <v>664</v>
      </c>
      <c r="C109" s="25"/>
      <c r="D109" s="5" t="s">
        <v>402</v>
      </c>
      <c r="E109" s="8">
        <v>1</v>
      </c>
      <c r="F109" s="8">
        <v>20000</v>
      </c>
      <c r="G109" s="8">
        <v>20000</v>
      </c>
    </row>
    <row r="110" spans="1:7" ht="24.95" customHeight="1">
      <c r="A110" s="24" t="s">
        <v>604</v>
      </c>
      <c r="B110" s="24"/>
      <c r="C110" s="24"/>
      <c r="D110" s="24"/>
      <c r="E110" s="10">
        <f>SUBTOTAL(9,E109:E109)</f>
        <v>1</v>
      </c>
      <c r="F110" s="10" t="s">
        <v>509</v>
      </c>
      <c r="G110" s="10">
        <f>SUBTOTAL(9,G109:G109)</f>
        <v>20000</v>
      </c>
    </row>
    <row r="111" spans="1:7" ht="39.950000000000003" customHeight="1">
      <c r="A111" s="5" t="s">
        <v>665</v>
      </c>
      <c r="B111" s="25" t="s">
        <v>666</v>
      </c>
      <c r="C111" s="25"/>
      <c r="D111" s="5" t="s">
        <v>402</v>
      </c>
      <c r="E111" s="8">
        <v>6</v>
      </c>
      <c r="F111" s="8">
        <v>500</v>
      </c>
      <c r="G111" s="8">
        <v>3000</v>
      </c>
    </row>
    <row r="112" spans="1:7" ht="24.95" customHeight="1">
      <c r="A112" s="24" t="s">
        <v>604</v>
      </c>
      <c r="B112" s="24"/>
      <c r="C112" s="24"/>
      <c r="D112" s="24"/>
      <c r="E112" s="10">
        <f>SUBTOTAL(9,E111:E111)</f>
        <v>6</v>
      </c>
      <c r="F112" s="10" t="s">
        <v>509</v>
      </c>
      <c r="G112" s="10">
        <f>SUBTOTAL(9,G111:G111)</f>
        <v>3000</v>
      </c>
    </row>
    <row r="113" spans="1:7" ht="24.95" customHeight="1">
      <c r="A113" s="24" t="s">
        <v>605</v>
      </c>
      <c r="B113" s="24"/>
      <c r="C113" s="24"/>
      <c r="D113" s="24"/>
      <c r="E113" s="24"/>
      <c r="F113" s="24"/>
      <c r="G113" s="10">
        <f>SUBTOTAL(9,G95:G112)</f>
        <v>395650</v>
      </c>
    </row>
    <row r="114" spans="1:7" ht="24.95" customHeight="1"/>
    <row r="115" spans="1:7" ht="20.100000000000001" customHeight="1">
      <c r="A115" s="22" t="s">
        <v>427</v>
      </c>
      <c r="B115" s="22"/>
      <c r="C115" s="23" t="s">
        <v>289</v>
      </c>
      <c r="D115" s="23"/>
      <c r="E115" s="23"/>
      <c r="F115" s="23"/>
      <c r="G115" s="23"/>
    </row>
    <row r="116" spans="1:7" ht="20.100000000000001" customHeight="1">
      <c r="A116" s="22" t="s">
        <v>428</v>
      </c>
      <c r="B116" s="22"/>
      <c r="C116" s="23" t="s">
        <v>510</v>
      </c>
      <c r="D116" s="23"/>
      <c r="E116" s="23"/>
      <c r="F116" s="23"/>
      <c r="G116" s="23"/>
    </row>
    <row r="117" spans="1:7" ht="24.95" customHeight="1">
      <c r="A117" s="22" t="s">
        <v>430</v>
      </c>
      <c r="B117" s="22"/>
      <c r="C117" s="23" t="s">
        <v>402</v>
      </c>
      <c r="D117" s="23"/>
      <c r="E117" s="23"/>
      <c r="F117" s="23"/>
      <c r="G117" s="23"/>
    </row>
    <row r="118" spans="1:7" ht="15" customHeight="1"/>
    <row r="119" spans="1:7" ht="24.95" customHeight="1">
      <c r="A119" s="15" t="s">
        <v>667</v>
      </c>
      <c r="B119" s="15"/>
      <c r="C119" s="15"/>
      <c r="D119" s="15"/>
      <c r="E119" s="15"/>
      <c r="F119" s="15"/>
      <c r="G119" s="15"/>
    </row>
    <row r="120" spans="1:7" ht="15" customHeight="1"/>
    <row r="121" spans="1:7" ht="50.1" customHeight="1">
      <c r="A121" s="5" t="s">
        <v>335</v>
      </c>
      <c r="B121" s="20" t="s">
        <v>550</v>
      </c>
      <c r="C121" s="20"/>
      <c r="D121" s="5" t="s">
        <v>598</v>
      </c>
      <c r="E121" s="5" t="s">
        <v>599</v>
      </c>
      <c r="F121" s="5" t="s">
        <v>600</v>
      </c>
      <c r="G121" s="5" t="s">
        <v>601</v>
      </c>
    </row>
    <row r="122" spans="1:7" ht="15" customHeight="1">
      <c r="A122" s="5">
        <v>1</v>
      </c>
      <c r="B122" s="20">
        <v>2</v>
      </c>
      <c r="C122" s="20"/>
      <c r="D122" s="5">
        <v>3</v>
      </c>
      <c r="E122" s="5">
        <v>4</v>
      </c>
      <c r="F122" s="5">
        <v>5</v>
      </c>
      <c r="G122" s="5">
        <v>6</v>
      </c>
    </row>
    <row r="123" spans="1:7" ht="39.950000000000003" customHeight="1">
      <c r="A123" s="5" t="s">
        <v>668</v>
      </c>
      <c r="B123" s="25" t="s">
        <v>669</v>
      </c>
      <c r="C123" s="25"/>
      <c r="D123" s="5" t="s">
        <v>402</v>
      </c>
      <c r="E123" s="8">
        <v>6</v>
      </c>
      <c r="F123" s="8">
        <v>293.04000000000002</v>
      </c>
      <c r="G123" s="8">
        <v>1758.24</v>
      </c>
    </row>
    <row r="124" spans="1:7" ht="24.95" customHeight="1">
      <c r="A124" s="24" t="s">
        <v>604</v>
      </c>
      <c r="B124" s="24"/>
      <c r="C124" s="24"/>
      <c r="D124" s="24"/>
      <c r="E124" s="10">
        <f>SUBTOTAL(9,E123:E123)</f>
        <v>6</v>
      </c>
      <c r="F124" s="10" t="s">
        <v>509</v>
      </c>
      <c r="G124" s="10">
        <f>SUBTOTAL(9,G123:G123)</f>
        <v>1758.24</v>
      </c>
    </row>
    <row r="125" spans="1:7" ht="24.95" customHeight="1">
      <c r="A125" s="24" t="s">
        <v>605</v>
      </c>
      <c r="B125" s="24"/>
      <c r="C125" s="24"/>
      <c r="D125" s="24"/>
      <c r="E125" s="24"/>
      <c r="F125" s="24"/>
      <c r="G125" s="10">
        <f>SUBTOTAL(9,G123:G124)</f>
        <v>1758.24</v>
      </c>
    </row>
    <row r="126" spans="1:7" ht="24.95" customHeight="1"/>
    <row r="127" spans="1:7" ht="20.100000000000001" customHeight="1">
      <c r="A127" s="22" t="s">
        <v>427</v>
      </c>
      <c r="B127" s="22"/>
      <c r="C127" s="23" t="s">
        <v>289</v>
      </c>
      <c r="D127" s="23"/>
      <c r="E127" s="23"/>
      <c r="F127" s="23"/>
      <c r="G127" s="23"/>
    </row>
    <row r="128" spans="1:7" ht="20.100000000000001" customHeight="1">
      <c r="A128" s="22" t="s">
        <v>428</v>
      </c>
      <c r="B128" s="22"/>
      <c r="C128" s="23" t="s">
        <v>510</v>
      </c>
      <c r="D128" s="23"/>
      <c r="E128" s="23"/>
      <c r="F128" s="23"/>
      <c r="G128" s="23"/>
    </row>
    <row r="129" spans="1:7" ht="24.95" customHeight="1">
      <c r="A129" s="22" t="s">
        <v>430</v>
      </c>
      <c r="B129" s="22"/>
      <c r="C129" s="23" t="s">
        <v>402</v>
      </c>
      <c r="D129" s="23"/>
      <c r="E129" s="23"/>
      <c r="F129" s="23"/>
      <c r="G129" s="23"/>
    </row>
    <row r="130" spans="1:7" ht="15" customHeight="1"/>
    <row r="131" spans="1:7" ht="24.95" customHeight="1">
      <c r="A131" s="15" t="s">
        <v>670</v>
      </c>
      <c r="B131" s="15"/>
      <c r="C131" s="15"/>
      <c r="D131" s="15"/>
      <c r="E131" s="15"/>
      <c r="F131" s="15"/>
      <c r="G131" s="15"/>
    </row>
    <row r="132" spans="1:7" ht="15" customHeight="1"/>
    <row r="133" spans="1:7" ht="50.1" customHeight="1">
      <c r="A133" s="5" t="s">
        <v>335</v>
      </c>
      <c r="B133" s="20" t="s">
        <v>550</v>
      </c>
      <c r="C133" s="20"/>
      <c r="D133" s="5" t="s">
        <v>598</v>
      </c>
      <c r="E133" s="5" t="s">
        <v>599</v>
      </c>
      <c r="F133" s="5" t="s">
        <v>600</v>
      </c>
      <c r="G133" s="5" t="s">
        <v>601</v>
      </c>
    </row>
    <row r="134" spans="1:7" ht="15" customHeight="1">
      <c r="A134" s="5">
        <v>1</v>
      </c>
      <c r="B134" s="20">
        <v>2</v>
      </c>
      <c r="C134" s="20"/>
      <c r="D134" s="5">
        <v>3</v>
      </c>
      <c r="E134" s="5">
        <v>4</v>
      </c>
      <c r="F134" s="5">
        <v>5</v>
      </c>
      <c r="G134" s="5">
        <v>6</v>
      </c>
    </row>
    <row r="135" spans="1:7" ht="20.100000000000001" customHeight="1">
      <c r="A135" s="5" t="s">
        <v>671</v>
      </c>
      <c r="B135" s="25" t="s">
        <v>672</v>
      </c>
      <c r="C135" s="25"/>
      <c r="D135" s="5" t="s">
        <v>402</v>
      </c>
      <c r="E135" s="8">
        <v>50</v>
      </c>
      <c r="F135" s="8">
        <v>750</v>
      </c>
      <c r="G135" s="8">
        <v>37500</v>
      </c>
    </row>
    <row r="136" spans="1:7" ht="24.95" customHeight="1">
      <c r="A136" s="24" t="s">
        <v>604</v>
      </c>
      <c r="B136" s="24"/>
      <c r="C136" s="24"/>
      <c r="D136" s="24"/>
      <c r="E136" s="10">
        <f>SUBTOTAL(9,E135:E135)</f>
        <v>50</v>
      </c>
      <c r="F136" s="10" t="s">
        <v>509</v>
      </c>
      <c r="G136" s="10">
        <f>SUBTOTAL(9,G135:G135)</f>
        <v>37500</v>
      </c>
    </row>
    <row r="137" spans="1:7" ht="20.100000000000001" customHeight="1">
      <c r="A137" s="5" t="s">
        <v>673</v>
      </c>
      <c r="B137" s="25" t="s">
        <v>674</v>
      </c>
      <c r="C137" s="25"/>
      <c r="D137" s="5" t="s">
        <v>402</v>
      </c>
      <c r="E137" s="8">
        <v>6</v>
      </c>
      <c r="F137" s="8">
        <v>1500</v>
      </c>
      <c r="G137" s="8">
        <v>9000</v>
      </c>
    </row>
    <row r="138" spans="1:7" ht="24.95" customHeight="1">
      <c r="A138" s="24" t="s">
        <v>604</v>
      </c>
      <c r="B138" s="24"/>
      <c r="C138" s="24"/>
      <c r="D138" s="24"/>
      <c r="E138" s="10">
        <f>SUBTOTAL(9,E137:E137)</f>
        <v>6</v>
      </c>
      <c r="F138" s="10" t="s">
        <v>509</v>
      </c>
      <c r="G138" s="10">
        <f>SUBTOTAL(9,G137:G137)</f>
        <v>9000</v>
      </c>
    </row>
    <row r="139" spans="1:7" ht="39.950000000000003" customHeight="1">
      <c r="A139" s="5" t="s">
        <v>675</v>
      </c>
      <c r="B139" s="25" t="s">
        <v>676</v>
      </c>
      <c r="C139" s="25"/>
      <c r="D139" s="5" t="s">
        <v>402</v>
      </c>
      <c r="E139" s="8">
        <v>5</v>
      </c>
      <c r="F139" s="8">
        <v>3000</v>
      </c>
      <c r="G139" s="8">
        <v>15000</v>
      </c>
    </row>
    <row r="140" spans="1:7" ht="24.95" customHeight="1">
      <c r="A140" s="24" t="s">
        <v>604</v>
      </c>
      <c r="B140" s="24"/>
      <c r="C140" s="24"/>
      <c r="D140" s="24"/>
      <c r="E140" s="10">
        <f>SUBTOTAL(9,E139:E139)</f>
        <v>5</v>
      </c>
      <c r="F140" s="10" t="s">
        <v>509</v>
      </c>
      <c r="G140" s="10">
        <f>SUBTOTAL(9,G139:G139)</f>
        <v>15000</v>
      </c>
    </row>
    <row r="141" spans="1:7" ht="39.950000000000003" customHeight="1">
      <c r="A141" s="5" t="s">
        <v>677</v>
      </c>
      <c r="B141" s="25" t="s">
        <v>678</v>
      </c>
      <c r="C141" s="25"/>
      <c r="D141" s="5" t="s">
        <v>402</v>
      </c>
      <c r="E141" s="8">
        <v>30</v>
      </c>
      <c r="F141" s="8">
        <v>500</v>
      </c>
      <c r="G141" s="8">
        <v>15000</v>
      </c>
    </row>
    <row r="142" spans="1:7" ht="24.95" customHeight="1">
      <c r="A142" s="24" t="s">
        <v>604</v>
      </c>
      <c r="B142" s="24"/>
      <c r="C142" s="24"/>
      <c r="D142" s="24"/>
      <c r="E142" s="10">
        <f>SUBTOTAL(9,E141:E141)</f>
        <v>30</v>
      </c>
      <c r="F142" s="10" t="s">
        <v>509</v>
      </c>
      <c r="G142" s="10">
        <f>SUBTOTAL(9,G141:G141)</f>
        <v>15000</v>
      </c>
    </row>
    <row r="143" spans="1:7" ht="39.950000000000003" customHeight="1">
      <c r="A143" s="5" t="s">
        <v>679</v>
      </c>
      <c r="B143" s="25" t="s">
        <v>680</v>
      </c>
      <c r="C143" s="25"/>
      <c r="D143" s="5" t="s">
        <v>402</v>
      </c>
      <c r="E143" s="8">
        <v>30</v>
      </c>
      <c r="F143" s="8">
        <v>850</v>
      </c>
      <c r="G143" s="8">
        <v>25500</v>
      </c>
    </row>
    <row r="144" spans="1:7" ht="24.95" customHeight="1">
      <c r="A144" s="24" t="s">
        <v>604</v>
      </c>
      <c r="B144" s="24"/>
      <c r="C144" s="24"/>
      <c r="D144" s="24"/>
      <c r="E144" s="10">
        <f>SUBTOTAL(9,E143:E143)</f>
        <v>30</v>
      </c>
      <c r="F144" s="10" t="s">
        <v>509</v>
      </c>
      <c r="G144" s="10">
        <f>SUBTOTAL(9,G143:G143)</f>
        <v>25500</v>
      </c>
    </row>
    <row r="145" spans="1:7" ht="60" customHeight="1">
      <c r="A145" s="5" t="s">
        <v>681</v>
      </c>
      <c r="B145" s="25" t="s">
        <v>682</v>
      </c>
      <c r="C145" s="25"/>
      <c r="D145" s="5" t="s">
        <v>402</v>
      </c>
      <c r="E145" s="8">
        <v>20</v>
      </c>
      <c r="F145" s="8">
        <v>455</v>
      </c>
      <c r="G145" s="8">
        <v>9100</v>
      </c>
    </row>
    <row r="146" spans="1:7" ht="39.950000000000003" customHeight="1">
      <c r="A146" s="5" t="s">
        <v>681</v>
      </c>
      <c r="B146" s="25" t="s">
        <v>683</v>
      </c>
      <c r="C146" s="25"/>
      <c r="D146" s="5" t="s">
        <v>402</v>
      </c>
      <c r="E146" s="8">
        <v>10000</v>
      </c>
      <c r="F146" s="8">
        <v>1.55</v>
      </c>
      <c r="G146" s="8">
        <v>15500</v>
      </c>
    </row>
    <row r="147" spans="1:7" ht="60" customHeight="1">
      <c r="A147" s="5" t="s">
        <v>681</v>
      </c>
      <c r="B147" s="25" t="s">
        <v>684</v>
      </c>
      <c r="C147" s="25"/>
      <c r="D147" s="5" t="s">
        <v>402</v>
      </c>
      <c r="E147" s="8">
        <v>1500</v>
      </c>
      <c r="F147" s="8">
        <v>11.85</v>
      </c>
      <c r="G147" s="8">
        <v>17775</v>
      </c>
    </row>
    <row r="148" spans="1:7" ht="24.95" customHeight="1">
      <c r="A148" s="24" t="s">
        <v>604</v>
      </c>
      <c r="B148" s="24"/>
      <c r="C148" s="24"/>
      <c r="D148" s="24"/>
      <c r="E148" s="10">
        <f>SUBTOTAL(9,E145:E147)</f>
        <v>11520</v>
      </c>
      <c r="F148" s="10" t="s">
        <v>509</v>
      </c>
      <c r="G148" s="10">
        <f>SUBTOTAL(9,G145:G147)</f>
        <v>42375</v>
      </c>
    </row>
    <row r="149" spans="1:7" ht="24.95" customHeight="1">
      <c r="A149" s="24" t="s">
        <v>605</v>
      </c>
      <c r="B149" s="24"/>
      <c r="C149" s="24"/>
      <c r="D149" s="24"/>
      <c r="E149" s="24"/>
      <c r="F149" s="24"/>
      <c r="G149" s="10">
        <f>SUBTOTAL(9,G135:G148)</f>
        <v>144375</v>
      </c>
    </row>
    <row r="150" spans="1:7" ht="24.95" customHeight="1"/>
    <row r="151" spans="1:7" ht="20.100000000000001" customHeight="1">
      <c r="A151" s="22" t="s">
        <v>427</v>
      </c>
      <c r="B151" s="22"/>
      <c r="C151" s="23" t="s">
        <v>289</v>
      </c>
      <c r="D151" s="23"/>
      <c r="E151" s="23"/>
      <c r="F151" s="23"/>
      <c r="G151" s="23"/>
    </row>
    <row r="152" spans="1:7" ht="20.100000000000001" customHeight="1">
      <c r="A152" s="22" t="s">
        <v>428</v>
      </c>
      <c r="B152" s="22"/>
      <c r="C152" s="23" t="s">
        <v>510</v>
      </c>
      <c r="D152" s="23"/>
      <c r="E152" s="23"/>
      <c r="F152" s="23"/>
      <c r="G152" s="23"/>
    </row>
    <row r="153" spans="1:7" ht="24.95" customHeight="1">
      <c r="A153" s="22" t="s">
        <v>430</v>
      </c>
      <c r="B153" s="22"/>
      <c r="C153" s="23" t="s">
        <v>402</v>
      </c>
      <c r="D153" s="23"/>
      <c r="E153" s="23"/>
      <c r="F153" s="23"/>
      <c r="G153" s="23"/>
    </row>
    <row r="154" spans="1:7" ht="15" customHeight="1"/>
    <row r="155" spans="1:7" ht="24.95" customHeight="1">
      <c r="A155" s="15" t="s">
        <v>685</v>
      </c>
      <c r="B155" s="15"/>
      <c r="C155" s="15"/>
      <c r="D155" s="15"/>
      <c r="E155" s="15"/>
      <c r="F155" s="15"/>
      <c r="G155" s="15"/>
    </row>
    <row r="156" spans="1:7" ht="15" customHeight="1"/>
    <row r="157" spans="1:7" ht="50.1" customHeight="1">
      <c r="A157" s="5" t="s">
        <v>335</v>
      </c>
      <c r="B157" s="20" t="s">
        <v>550</v>
      </c>
      <c r="C157" s="20"/>
      <c r="D157" s="5" t="s">
        <v>598</v>
      </c>
      <c r="E157" s="5" t="s">
        <v>599</v>
      </c>
      <c r="F157" s="5" t="s">
        <v>600</v>
      </c>
      <c r="G157" s="5" t="s">
        <v>601</v>
      </c>
    </row>
    <row r="158" spans="1:7" ht="15" customHeight="1">
      <c r="A158" s="5">
        <v>1</v>
      </c>
      <c r="B158" s="20">
        <v>2</v>
      </c>
      <c r="C158" s="20"/>
      <c r="D158" s="5">
        <v>3</v>
      </c>
      <c r="E158" s="5">
        <v>4</v>
      </c>
      <c r="F158" s="5">
        <v>5</v>
      </c>
      <c r="G158" s="5">
        <v>6</v>
      </c>
    </row>
    <row r="159" spans="1:7" ht="39.950000000000003" customHeight="1">
      <c r="A159" s="5" t="s">
        <v>686</v>
      </c>
      <c r="B159" s="25" t="s">
        <v>687</v>
      </c>
      <c r="C159" s="25"/>
      <c r="D159" s="5" t="s">
        <v>402</v>
      </c>
      <c r="E159" s="8">
        <v>35</v>
      </c>
      <c r="F159" s="8">
        <v>600</v>
      </c>
      <c r="G159" s="8">
        <v>21000</v>
      </c>
    </row>
    <row r="160" spans="1:7" ht="24.95" customHeight="1">
      <c r="A160" s="24" t="s">
        <v>604</v>
      </c>
      <c r="B160" s="24"/>
      <c r="C160" s="24"/>
      <c r="D160" s="24"/>
      <c r="E160" s="10">
        <f>SUBTOTAL(9,E159:E159)</f>
        <v>35</v>
      </c>
      <c r="F160" s="10" t="s">
        <v>509</v>
      </c>
      <c r="G160" s="10">
        <f>SUBTOTAL(9,G159:G159)</f>
        <v>21000</v>
      </c>
    </row>
    <row r="161" spans="1:7" ht="20.100000000000001" customHeight="1">
      <c r="A161" s="5" t="s">
        <v>688</v>
      </c>
      <c r="B161" s="25" t="s">
        <v>689</v>
      </c>
      <c r="C161" s="25"/>
      <c r="D161" s="5" t="s">
        <v>402</v>
      </c>
      <c r="E161" s="8">
        <v>200</v>
      </c>
      <c r="F161" s="8">
        <v>80</v>
      </c>
      <c r="G161" s="8">
        <v>16000</v>
      </c>
    </row>
    <row r="162" spans="1:7" ht="24.95" customHeight="1">
      <c r="A162" s="24" t="s">
        <v>604</v>
      </c>
      <c r="B162" s="24"/>
      <c r="C162" s="24"/>
      <c r="D162" s="24"/>
      <c r="E162" s="10">
        <f>SUBTOTAL(9,E161:E161)</f>
        <v>200</v>
      </c>
      <c r="F162" s="10" t="s">
        <v>509</v>
      </c>
      <c r="G162" s="10">
        <f>SUBTOTAL(9,G161:G161)</f>
        <v>16000</v>
      </c>
    </row>
    <row r="163" spans="1:7" ht="39.950000000000003" customHeight="1">
      <c r="A163" s="5" t="s">
        <v>690</v>
      </c>
      <c r="B163" s="25" t="s">
        <v>691</v>
      </c>
      <c r="C163" s="25"/>
      <c r="D163" s="5" t="s">
        <v>402</v>
      </c>
      <c r="E163" s="8">
        <v>100</v>
      </c>
      <c r="F163" s="8">
        <v>50</v>
      </c>
      <c r="G163" s="8">
        <v>5000</v>
      </c>
    </row>
    <row r="164" spans="1:7" ht="24.95" customHeight="1">
      <c r="A164" s="24" t="s">
        <v>604</v>
      </c>
      <c r="B164" s="24"/>
      <c r="C164" s="24"/>
      <c r="D164" s="24"/>
      <c r="E164" s="10">
        <f>SUBTOTAL(9,E163:E163)</f>
        <v>100</v>
      </c>
      <c r="F164" s="10" t="s">
        <v>509</v>
      </c>
      <c r="G164" s="10">
        <f>SUBTOTAL(9,G163:G163)</f>
        <v>5000</v>
      </c>
    </row>
    <row r="165" spans="1:7" ht="39.950000000000003" customHeight="1">
      <c r="A165" s="5" t="s">
        <v>692</v>
      </c>
      <c r="B165" s="25" t="s">
        <v>693</v>
      </c>
      <c r="C165" s="25"/>
      <c r="D165" s="5" t="s">
        <v>402</v>
      </c>
      <c r="E165" s="8">
        <v>200</v>
      </c>
      <c r="F165" s="8">
        <v>50</v>
      </c>
      <c r="G165" s="8">
        <v>10000</v>
      </c>
    </row>
    <row r="166" spans="1:7" ht="24.95" customHeight="1">
      <c r="A166" s="24" t="s">
        <v>604</v>
      </c>
      <c r="B166" s="24"/>
      <c r="C166" s="24"/>
      <c r="D166" s="24"/>
      <c r="E166" s="10">
        <f>SUBTOTAL(9,E165:E165)</f>
        <v>200</v>
      </c>
      <c r="F166" s="10" t="s">
        <v>509</v>
      </c>
      <c r="G166" s="10">
        <f>SUBTOTAL(9,G165:G165)</f>
        <v>10000</v>
      </c>
    </row>
    <row r="167" spans="1:7" ht="39.950000000000003" customHeight="1">
      <c r="A167" s="5" t="s">
        <v>694</v>
      </c>
      <c r="B167" s="25" t="s">
        <v>695</v>
      </c>
      <c r="C167" s="25"/>
      <c r="D167" s="5" t="s">
        <v>402</v>
      </c>
      <c r="E167" s="8">
        <v>100</v>
      </c>
      <c r="F167" s="8">
        <v>50</v>
      </c>
      <c r="G167" s="8">
        <v>5000</v>
      </c>
    </row>
    <row r="168" spans="1:7" ht="24.95" customHeight="1">
      <c r="A168" s="24" t="s">
        <v>604</v>
      </c>
      <c r="B168" s="24"/>
      <c r="C168" s="24"/>
      <c r="D168" s="24"/>
      <c r="E168" s="10">
        <f>SUBTOTAL(9,E167:E167)</f>
        <v>100</v>
      </c>
      <c r="F168" s="10" t="s">
        <v>509</v>
      </c>
      <c r="G168" s="10">
        <f>SUBTOTAL(9,G167:G167)</f>
        <v>5000</v>
      </c>
    </row>
    <row r="169" spans="1:7" ht="39.950000000000003" customHeight="1">
      <c r="A169" s="5" t="s">
        <v>696</v>
      </c>
      <c r="B169" s="25" t="s">
        <v>697</v>
      </c>
      <c r="C169" s="25"/>
      <c r="D169" s="5" t="s">
        <v>402</v>
      </c>
      <c r="E169" s="8">
        <v>100</v>
      </c>
      <c r="F169" s="8">
        <v>50</v>
      </c>
      <c r="G169" s="8">
        <v>5000</v>
      </c>
    </row>
    <row r="170" spans="1:7" ht="24.95" customHeight="1">
      <c r="A170" s="24" t="s">
        <v>604</v>
      </c>
      <c r="B170" s="24"/>
      <c r="C170" s="24"/>
      <c r="D170" s="24"/>
      <c r="E170" s="10">
        <f>SUBTOTAL(9,E169:E169)</f>
        <v>100</v>
      </c>
      <c r="F170" s="10" t="s">
        <v>509</v>
      </c>
      <c r="G170" s="10">
        <f>SUBTOTAL(9,G169:G169)</f>
        <v>5000</v>
      </c>
    </row>
    <row r="171" spans="1:7" ht="39.950000000000003" customHeight="1">
      <c r="A171" s="5" t="s">
        <v>698</v>
      </c>
      <c r="B171" s="25" t="s">
        <v>699</v>
      </c>
      <c r="C171" s="25"/>
      <c r="D171" s="5" t="s">
        <v>402</v>
      </c>
      <c r="E171" s="8">
        <v>100</v>
      </c>
      <c r="F171" s="8">
        <v>80</v>
      </c>
      <c r="G171" s="8">
        <v>8000</v>
      </c>
    </row>
    <row r="172" spans="1:7" ht="24.95" customHeight="1">
      <c r="A172" s="24" t="s">
        <v>604</v>
      </c>
      <c r="B172" s="24"/>
      <c r="C172" s="24"/>
      <c r="D172" s="24"/>
      <c r="E172" s="10">
        <f>SUBTOTAL(9,E171:E171)</f>
        <v>100</v>
      </c>
      <c r="F172" s="10" t="s">
        <v>509</v>
      </c>
      <c r="G172" s="10">
        <f>SUBTOTAL(9,G171:G171)</f>
        <v>8000</v>
      </c>
    </row>
    <row r="173" spans="1:7" ht="24.95" customHeight="1">
      <c r="A173" s="24" t="s">
        <v>605</v>
      </c>
      <c r="B173" s="24"/>
      <c r="C173" s="24"/>
      <c r="D173" s="24"/>
      <c r="E173" s="24"/>
      <c r="F173" s="24"/>
      <c r="G173" s="10">
        <f>SUBTOTAL(9,G159:G172)</f>
        <v>70000</v>
      </c>
    </row>
    <row r="174" spans="1:7" ht="24.95" customHeight="1"/>
    <row r="175" spans="1:7" ht="20.100000000000001" customHeight="1">
      <c r="A175" s="22" t="s">
        <v>427</v>
      </c>
      <c r="B175" s="22"/>
      <c r="C175" s="23" t="s">
        <v>289</v>
      </c>
      <c r="D175" s="23"/>
      <c r="E175" s="23"/>
      <c r="F175" s="23"/>
      <c r="G175" s="23"/>
    </row>
    <row r="176" spans="1:7" ht="20.100000000000001" customHeight="1">
      <c r="A176" s="22" t="s">
        <v>428</v>
      </c>
      <c r="B176" s="22"/>
      <c r="C176" s="23" t="s">
        <v>429</v>
      </c>
      <c r="D176" s="23"/>
      <c r="E176" s="23"/>
      <c r="F176" s="23"/>
      <c r="G176" s="23"/>
    </row>
    <row r="177" spans="1:7" ht="24.95" customHeight="1">
      <c r="A177" s="22" t="s">
        <v>430</v>
      </c>
      <c r="B177" s="22"/>
      <c r="C177" s="23" t="s">
        <v>402</v>
      </c>
      <c r="D177" s="23"/>
      <c r="E177" s="23"/>
      <c r="F177" s="23"/>
      <c r="G177" s="23"/>
    </row>
    <row r="178" spans="1:7" ht="15" customHeight="1"/>
    <row r="179" spans="1:7" ht="24.95" customHeight="1">
      <c r="A179" s="15" t="s">
        <v>700</v>
      </c>
      <c r="B179" s="15"/>
      <c r="C179" s="15"/>
      <c r="D179" s="15"/>
      <c r="E179" s="15"/>
      <c r="F179" s="15"/>
      <c r="G179" s="15"/>
    </row>
    <row r="180" spans="1:7" ht="15" customHeight="1"/>
    <row r="181" spans="1:7" ht="50.1" customHeight="1">
      <c r="A181" s="5" t="s">
        <v>335</v>
      </c>
      <c r="B181" s="20" t="s">
        <v>550</v>
      </c>
      <c r="C181" s="20"/>
      <c r="D181" s="5" t="s">
        <v>598</v>
      </c>
      <c r="E181" s="5" t="s">
        <v>599</v>
      </c>
      <c r="F181" s="5" t="s">
        <v>600</v>
      </c>
      <c r="G181" s="5" t="s">
        <v>601</v>
      </c>
    </row>
    <row r="182" spans="1:7" ht="15" customHeight="1">
      <c r="A182" s="5">
        <v>1</v>
      </c>
      <c r="B182" s="20">
        <v>2</v>
      </c>
      <c r="C182" s="20"/>
      <c r="D182" s="5">
        <v>3</v>
      </c>
      <c r="E182" s="5">
        <v>4</v>
      </c>
      <c r="F182" s="5">
        <v>5</v>
      </c>
      <c r="G182" s="5">
        <v>6</v>
      </c>
    </row>
    <row r="183" spans="1:7" ht="80.099999999999994" customHeight="1">
      <c r="A183" s="5" t="s">
        <v>340</v>
      </c>
      <c r="B183" s="25" t="s">
        <v>701</v>
      </c>
      <c r="C183" s="25"/>
      <c r="D183" s="5" t="s">
        <v>702</v>
      </c>
      <c r="E183" s="8">
        <v>12</v>
      </c>
      <c r="F183" s="8">
        <v>1484</v>
      </c>
      <c r="G183" s="8">
        <v>17808</v>
      </c>
    </row>
    <row r="184" spans="1:7" ht="24.95" customHeight="1">
      <c r="A184" s="24" t="s">
        <v>604</v>
      </c>
      <c r="B184" s="24"/>
      <c r="C184" s="24"/>
      <c r="D184" s="24"/>
      <c r="E184" s="10">
        <f>SUBTOTAL(9,E183:E183)</f>
        <v>12</v>
      </c>
      <c r="F184" s="10" t="s">
        <v>509</v>
      </c>
      <c r="G184" s="10">
        <f>SUBTOTAL(9,G183:G183)</f>
        <v>17808</v>
      </c>
    </row>
    <row r="185" spans="1:7" ht="39.950000000000003" customHeight="1">
      <c r="A185" s="5" t="s">
        <v>61</v>
      </c>
      <c r="B185" s="25" t="s">
        <v>703</v>
      </c>
      <c r="C185" s="25"/>
      <c r="D185" s="5" t="s">
        <v>702</v>
      </c>
      <c r="E185" s="8">
        <v>12</v>
      </c>
      <c r="F185" s="8">
        <v>13000</v>
      </c>
      <c r="G185" s="8">
        <v>156000</v>
      </c>
    </row>
    <row r="186" spans="1:7" ht="24.95" customHeight="1">
      <c r="A186" s="24" t="s">
        <v>604</v>
      </c>
      <c r="B186" s="24"/>
      <c r="C186" s="24"/>
      <c r="D186" s="24"/>
      <c r="E186" s="10">
        <f>SUBTOTAL(9,E185:E185)</f>
        <v>12</v>
      </c>
      <c r="F186" s="10" t="s">
        <v>509</v>
      </c>
      <c r="G186" s="10">
        <f>SUBTOTAL(9,G185:G185)</f>
        <v>156000</v>
      </c>
    </row>
    <row r="187" spans="1:7" ht="24.95" customHeight="1">
      <c r="A187" s="24" t="s">
        <v>605</v>
      </c>
      <c r="B187" s="24"/>
      <c r="C187" s="24"/>
      <c r="D187" s="24"/>
      <c r="E187" s="24"/>
      <c r="F187" s="24"/>
      <c r="G187" s="10">
        <f>SUBTOTAL(9,G183:G186)</f>
        <v>173808</v>
      </c>
    </row>
    <row r="188" spans="1:7" ht="24.95" customHeight="1"/>
    <row r="189" spans="1:7" ht="20.100000000000001" customHeight="1">
      <c r="A189" s="22" t="s">
        <v>427</v>
      </c>
      <c r="B189" s="22"/>
      <c r="C189" s="23" t="s">
        <v>289</v>
      </c>
      <c r="D189" s="23"/>
      <c r="E189" s="23"/>
      <c r="F189" s="23"/>
      <c r="G189" s="23"/>
    </row>
    <row r="190" spans="1:7" ht="20.100000000000001" customHeight="1">
      <c r="A190" s="22" t="s">
        <v>428</v>
      </c>
      <c r="B190" s="22"/>
      <c r="C190" s="23" t="s">
        <v>429</v>
      </c>
      <c r="D190" s="23"/>
      <c r="E190" s="23"/>
      <c r="F190" s="23"/>
      <c r="G190" s="23"/>
    </row>
    <row r="191" spans="1:7" ht="24.95" customHeight="1">
      <c r="A191" s="22" t="s">
        <v>430</v>
      </c>
      <c r="B191" s="22"/>
      <c r="C191" s="23" t="s">
        <v>402</v>
      </c>
      <c r="D191" s="23"/>
      <c r="E191" s="23"/>
      <c r="F191" s="23"/>
      <c r="G191" s="23"/>
    </row>
    <row r="192" spans="1:7" ht="15" customHeight="1"/>
    <row r="193" spans="1:7" ht="24.95" customHeight="1">
      <c r="A193" s="15" t="s">
        <v>704</v>
      </c>
      <c r="B193" s="15"/>
      <c r="C193" s="15"/>
      <c r="D193" s="15"/>
      <c r="E193" s="15"/>
      <c r="F193" s="15"/>
      <c r="G193" s="15"/>
    </row>
    <row r="194" spans="1:7" ht="15" customHeight="1"/>
    <row r="195" spans="1:7" ht="50.1" customHeight="1">
      <c r="A195" s="5" t="s">
        <v>335</v>
      </c>
      <c r="B195" s="20" t="s">
        <v>550</v>
      </c>
      <c r="C195" s="20"/>
      <c r="D195" s="5" t="s">
        <v>598</v>
      </c>
      <c r="E195" s="5" t="s">
        <v>599</v>
      </c>
      <c r="F195" s="5" t="s">
        <v>600</v>
      </c>
      <c r="G195" s="5" t="s">
        <v>601</v>
      </c>
    </row>
    <row r="196" spans="1:7" ht="15" customHeight="1">
      <c r="A196" s="5">
        <v>1</v>
      </c>
      <c r="B196" s="20">
        <v>2</v>
      </c>
      <c r="C196" s="20"/>
      <c r="D196" s="5">
        <v>3</v>
      </c>
      <c r="E196" s="5">
        <v>4</v>
      </c>
      <c r="F196" s="5">
        <v>5</v>
      </c>
      <c r="G196" s="5">
        <v>6</v>
      </c>
    </row>
    <row r="197" spans="1:7" ht="39.950000000000003" customHeight="1">
      <c r="A197" s="5" t="s">
        <v>443</v>
      </c>
      <c r="B197" s="25" t="s">
        <v>705</v>
      </c>
      <c r="C197" s="25"/>
      <c r="D197" s="5" t="s">
        <v>702</v>
      </c>
      <c r="E197" s="8">
        <v>12</v>
      </c>
      <c r="F197" s="8">
        <v>550</v>
      </c>
      <c r="G197" s="8">
        <v>6600</v>
      </c>
    </row>
    <row r="198" spans="1:7" ht="24.95" customHeight="1">
      <c r="A198" s="24" t="s">
        <v>604</v>
      </c>
      <c r="B198" s="24"/>
      <c r="C198" s="24"/>
      <c r="D198" s="24"/>
      <c r="E198" s="10">
        <f>SUBTOTAL(9,E197:E197)</f>
        <v>12</v>
      </c>
      <c r="F198" s="10" t="s">
        <v>509</v>
      </c>
      <c r="G198" s="10">
        <f>SUBTOTAL(9,G197:G197)</f>
        <v>6600</v>
      </c>
    </row>
    <row r="199" spans="1:7" ht="24.95" customHeight="1">
      <c r="A199" s="24" t="s">
        <v>605</v>
      </c>
      <c r="B199" s="24"/>
      <c r="C199" s="24"/>
      <c r="D199" s="24"/>
      <c r="E199" s="24"/>
      <c r="F199" s="24"/>
      <c r="G199" s="10">
        <f>SUBTOTAL(9,G197:G198)</f>
        <v>6600</v>
      </c>
    </row>
    <row r="200" spans="1:7" ht="24.95" customHeight="1"/>
    <row r="201" spans="1:7" ht="20.100000000000001" customHeight="1">
      <c r="A201" s="22" t="s">
        <v>427</v>
      </c>
      <c r="B201" s="22"/>
      <c r="C201" s="23" t="s">
        <v>289</v>
      </c>
      <c r="D201" s="23"/>
      <c r="E201" s="23"/>
      <c r="F201" s="23"/>
      <c r="G201" s="23"/>
    </row>
    <row r="202" spans="1:7" ht="20.100000000000001" customHeight="1">
      <c r="A202" s="22" t="s">
        <v>428</v>
      </c>
      <c r="B202" s="22"/>
      <c r="C202" s="23" t="s">
        <v>429</v>
      </c>
      <c r="D202" s="23"/>
      <c r="E202" s="23"/>
      <c r="F202" s="23"/>
      <c r="G202" s="23"/>
    </row>
    <row r="203" spans="1:7" ht="24.95" customHeight="1">
      <c r="A203" s="22" t="s">
        <v>430</v>
      </c>
      <c r="B203" s="22"/>
      <c r="C203" s="23" t="s">
        <v>402</v>
      </c>
      <c r="D203" s="23"/>
      <c r="E203" s="23"/>
      <c r="F203" s="23"/>
      <c r="G203" s="23"/>
    </row>
    <row r="204" spans="1:7" ht="15" customHeight="1"/>
    <row r="205" spans="1:7" ht="24.95" customHeight="1">
      <c r="A205" s="15" t="s">
        <v>597</v>
      </c>
      <c r="B205" s="15"/>
      <c r="C205" s="15"/>
      <c r="D205" s="15"/>
      <c r="E205" s="15"/>
      <c r="F205" s="15"/>
      <c r="G205" s="15"/>
    </row>
    <row r="206" spans="1:7" ht="15" customHeight="1"/>
    <row r="207" spans="1:7" ht="50.1" customHeight="1">
      <c r="A207" s="5" t="s">
        <v>335</v>
      </c>
      <c r="B207" s="20" t="s">
        <v>550</v>
      </c>
      <c r="C207" s="20"/>
      <c r="D207" s="5" t="s">
        <v>598</v>
      </c>
      <c r="E207" s="5" t="s">
        <v>599</v>
      </c>
      <c r="F207" s="5" t="s">
        <v>600</v>
      </c>
      <c r="G207" s="5" t="s">
        <v>601</v>
      </c>
    </row>
    <row r="208" spans="1:7" ht="15" customHeight="1">
      <c r="A208" s="5">
        <v>1</v>
      </c>
      <c r="B208" s="20">
        <v>2</v>
      </c>
      <c r="C208" s="20"/>
      <c r="D208" s="5">
        <v>3</v>
      </c>
      <c r="E208" s="5">
        <v>4</v>
      </c>
      <c r="F208" s="5">
        <v>5</v>
      </c>
      <c r="G208" s="5">
        <v>6</v>
      </c>
    </row>
    <row r="209" spans="1:7" ht="39.950000000000003" customHeight="1">
      <c r="A209" s="5" t="s">
        <v>63</v>
      </c>
      <c r="B209" s="25" t="s">
        <v>706</v>
      </c>
      <c r="C209" s="25"/>
      <c r="D209" s="5" t="s">
        <v>702</v>
      </c>
      <c r="E209" s="8">
        <v>7689.6</v>
      </c>
      <c r="F209" s="8">
        <v>370</v>
      </c>
      <c r="G209" s="8">
        <v>2845152</v>
      </c>
    </row>
    <row r="210" spans="1:7" ht="24.95" customHeight="1">
      <c r="A210" s="24" t="s">
        <v>604</v>
      </c>
      <c r="B210" s="24"/>
      <c r="C210" s="24"/>
      <c r="D210" s="24"/>
      <c r="E210" s="10">
        <f>SUBTOTAL(9,E209:E209)</f>
        <v>7689.6</v>
      </c>
      <c r="F210" s="10" t="s">
        <v>509</v>
      </c>
      <c r="G210" s="10">
        <f>SUBTOTAL(9,G209:G209)</f>
        <v>2845152</v>
      </c>
    </row>
    <row r="211" spans="1:7" ht="39.950000000000003" customHeight="1">
      <c r="A211" s="5" t="s">
        <v>65</v>
      </c>
      <c r="B211" s="25" t="s">
        <v>707</v>
      </c>
      <c r="C211" s="25"/>
      <c r="D211" s="5" t="s">
        <v>702</v>
      </c>
      <c r="E211" s="8">
        <v>212.1</v>
      </c>
      <c r="F211" s="8">
        <v>880</v>
      </c>
      <c r="G211" s="8">
        <v>186648</v>
      </c>
    </row>
    <row r="212" spans="1:7" ht="24.95" customHeight="1">
      <c r="A212" s="24" t="s">
        <v>604</v>
      </c>
      <c r="B212" s="24"/>
      <c r="C212" s="24"/>
      <c r="D212" s="24"/>
      <c r="E212" s="10">
        <f>SUBTOTAL(9,E211:E211)</f>
        <v>212.1</v>
      </c>
      <c r="F212" s="10" t="s">
        <v>509</v>
      </c>
      <c r="G212" s="10">
        <f>SUBTOTAL(9,G211:G211)</f>
        <v>186648</v>
      </c>
    </row>
    <row r="213" spans="1:7" ht="39.950000000000003" customHeight="1">
      <c r="A213" s="5" t="s">
        <v>444</v>
      </c>
      <c r="B213" s="25" t="s">
        <v>708</v>
      </c>
      <c r="C213" s="25"/>
      <c r="D213" s="5" t="s">
        <v>402</v>
      </c>
      <c r="E213" s="8">
        <v>494.9</v>
      </c>
      <c r="F213" s="8">
        <v>880</v>
      </c>
      <c r="G213" s="8">
        <v>435512</v>
      </c>
    </row>
    <row r="214" spans="1:7" ht="24.95" customHeight="1">
      <c r="A214" s="24" t="s">
        <v>604</v>
      </c>
      <c r="B214" s="24"/>
      <c r="C214" s="24"/>
      <c r="D214" s="24"/>
      <c r="E214" s="10">
        <f>SUBTOTAL(9,E213:E213)</f>
        <v>494.9</v>
      </c>
      <c r="F214" s="10" t="s">
        <v>509</v>
      </c>
      <c r="G214" s="10">
        <f>SUBTOTAL(9,G213:G213)</f>
        <v>435512</v>
      </c>
    </row>
    <row r="215" spans="1:7" ht="39.950000000000003" customHeight="1">
      <c r="A215" s="5" t="s">
        <v>445</v>
      </c>
      <c r="B215" s="25" t="s">
        <v>709</v>
      </c>
      <c r="C215" s="25"/>
      <c r="D215" s="5" t="s">
        <v>702</v>
      </c>
      <c r="E215" s="8">
        <v>12</v>
      </c>
      <c r="F215" s="8">
        <v>9140</v>
      </c>
      <c r="G215" s="8">
        <v>109680</v>
      </c>
    </row>
    <row r="216" spans="1:7" ht="24.95" customHeight="1">
      <c r="A216" s="24" t="s">
        <v>604</v>
      </c>
      <c r="B216" s="24"/>
      <c r="C216" s="24"/>
      <c r="D216" s="24"/>
      <c r="E216" s="10">
        <f>SUBTOTAL(9,E215:E215)</f>
        <v>12</v>
      </c>
      <c r="F216" s="10" t="s">
        <v>509</v>
      </c>
      <c r="G216" s="10">
        <f>SUBTOTAL(9,G215:G215)</f>
        <v>109680</v>
      </c>
    </row>
    <row r="217" spans="1:7" ht="39.950000000000003" customHeight="1">
      <c r="A217" s="5" t="s">
        <v>446</v>
      </c>
      <c r="B217" s="25" t="s">
        <v>710</v>
      </c>
      <c r="C217" s="25"/>
      <c r="D217" s="5" t="s">
        <v>402</v>
      </c>
      <c r="E217" s="8">
        <v>715</v>
      </c>
      <c r="F217" s="8">
        <v>1600</v>
      </c>
      <c r="G217" s="8">
        <v>1144000</v>
      </c>
    </row>
    <row r="218" spans="1:7" ht="24.95" customHeight="1">
      <c r="A218" s="24" t="s">
        <v>604</v>
      </c>
      <c r="B218" s="24"/>
      <c r="C218" s="24"/>
      <c r="D218" s="24"/>
      <c r="E218" s="10">
        <f>SUBTOTAL(9,E217:E217)</f>
        <v>715</v>
      </c>
      <c r="F218" s="10" t="s">
        <v>509</v>
      </c>
      <c r="G218" s="10">
        <f>SUBTOTAL(9,G217:G217)</f>
        <v>1144000</v>
      </c>
    </row>
    <row r="219" spans="1:7" ht="39.950000000000003" customHeight="1">
      <c r="A219" s="5" t="s">
        <v>447</v>
      </c>
      <c r="B219" s="25" t="s">
        <v>711</v>
      </c>
      <c r="C219" s="25"/>
      <c r="D219" s="5" t="s">
        <v>402</v>
      </c>
      <c r="E219" s="8">
        <v>715</v>
      </c>
      <c r="F219" s="8">
        <v>1600</v>
      </c>
      <c r="G219" s="8">
        <v>1144000</v>
      </c>
    </row>
    <row r="220" spans="1:7" ht="24.95" customHeight="1">
      <c r="A220" s="24" t="s">
        <v>604</v>
      </c>
      <c r="B220" s="24"/>
      <c r="C220" s="24"/>
      <c r="D220" s="24"/>
      <c r="E220" s="10">
        <f>SUBTOTAL(9,E219:E219)</f>
        <v>715</v>
      </c>
      <c r="F220" s="10" t="s">
        <v>509</v>
      </c>
      <c r="G220" s="10">
        <f>SUBTOTAL(9,G219:G219)</f>
        <v>1144000</v>
      </c>
    </row>
    <row r="221" spans="1:7" ht="39.950000000000003" customHeight="1">
      <c r="A221" s="5" t="s">
        <v>448</v>
      </c>
      <c r="B221" s="25" t="s">
        <v>712</v>
      </c>
      <c r="C221" s="25"/>
      <c r="D221" s="5" t="s">
        <v>702</v>
      </c>
      <c r="E221" s="8">
        <v>155</v>
      </c>
      <c r="F221" s="8">
        <v>1600</v>
      </c>
      <c r="G221" s="8">
        <v>248000</v>
      </c>
    </row>
    <row r="222" spans="1:7" ht="24.95" customHeight="1">
      <c r="A222" s="24" t="s">
        <v>604</v>
      </c>
      <c r="B222" s="24"/>
      <c r="C222" s="24"/>
      <c r="D222" s="24"/>
      <c r="E222" s="10">
        <f>SUBTOTAL(9,E221:E221)</f>
        <v>155</v>
      </c>
      <c r="F222" s="10" t="s">
        <v>509</v>
      </c>
      <c r="G222" s="10">
        <f>SUBTOTAL(9,G221:G221)</f>
        <v>248000</v>
      </c>
    </row>
    <row r="223" spans="1:7" ht="39.950000000000003" customHeight="1">
      <c r="A223" s="5" t="s">
        <v>456</v>
      </c>
      <c r="B223" s="25" t="s">
        <v>713</v>
      </c>
      <c r="C223" s="25"/>
      <c r="D223" s="5" t="s">
        <v>402</v>
      </c>
      <c r="E223" s="8">
        <v>560</v>
      </c>
      <c r="F223" s="8">
        <v>1600</v>
      </c>
      <c r="G223" s="8">
        <v>896000</v>
      </c>
    </row>
    <row r="224" spans="1:7" ht="24.95" customHeight="1">
      <c r="A224" s="24" t="s">
        <v>604</v>
      </c>
      <c r="B224" s="24"/>
      <c r="C224" s="24"/>
      <c r="D224" s="24"/>
      <c r="E224" s="10">
        <f>SUBTOTAL(9,E223:E223)</f>
        <v>560</v>
      </c>
      <c r="F224" s="10" t="s">
        <v>509</v>
      </c>
      <c r="G224" s="10">
        <f>SUBTOTAL(9,G223:G223)</f>
        <v>896000</v>
      </c>
    </row>
    <row r="225" spans="1:7" ht="60" customHeight="1">
      <c r="A225" s="5" t="s">
        <v>458</v>
      </c>
      <c r="B225" s="25" t="s">
        <v>714</v>
      </c>
      <c r="C225" s="25"/>
      <c r="D225" s="5" t="s">
        <v>402</v>
      </c>
      <c r="E225" s="8">
        <v>66</v>
      </c>
      <c r="F225" s="8">
        <v>2500</v>
      </c>
      <c r="G225" s="8">
        <v>165000</v>
      </c>
    </row>
    <row r="226" spans="1:7" ht="24.95" customHeight="1">
      <c r="A226" s="24" t="s">
        <v>604</v>
      </c>
      <c r="B226" s="24"/>
      <c r="C226" s="24"/>
      <c r="D226" s="24"/>
      <c r="E226" s="10">
        <f>SUBTOTAL(9,E225:E225)</f>
        <v>66</v>
      </c>
      <c r="F226" s="10" t="s">
        <v>509</v>
      </c>
      <c r="G226" s="10">
        <f>SUBTOTAL(9,G225:G225)</f>
        <v>165000</v>
      </c>
    </row>
    <row r="227" spans="1:7" ht="39.950000000000003" customHeight="1">
      <c r="A227" s="5" t="s">
        <v>460</v>
      </c>
      <c r="B227" s="25" t="s">
        <v>715</v>
      </c>
      <c r="C227" s="25"/>
      <c r="D227" s="5" t="s">
        <v>402</v>
      </c>
      <c r="E227" s="8">
        <v>66</v>
      </c>
      <c r="F227" s="8">
        <v>2500</v>
      </c>
      <c r="G227" s="8">
        <v>165000</v>
      </c>
    </row>
    <row r="228" spans="1:7" ht="24.95" customHeight="1">
      <c r="A228" s="24" t="s">
        <v>604</v>
      </c>
      <c r="B228" s="24"/>
      <c r="C228" s="24"/>
      <c r="D228" s="24"/>
      <c r="E228" s="10">
        <f>SUBTOTAL(9,E227:E227)</f>
        <v>66</v>
      </c>
      <c r="F228" s="10" t="s">
        <v>509</v>
      </c>
      <c r="G228" s="10">
        <f>SUBTOTAL(9,G227:G227)</f>
        <v>165000</v>
      </c>
    </row>
    <row r="229" spans="1:7" ht="39.950000000000003" customHeight="1">
      <c r="A229" s="5" t="s">
        <v>461</v>
      </c>
      <c r="B229" s="25" t="s">
        <v>716</v>
      </c>
      <c r="C229" s="25"/>
      <c r="D229" s="5" t="s">
        <v>702</v>
      </c>
      <c r="E229" s="8">
        <v>500</v>
      </c>
      <c r="F229" s="8">
        <v>3000</v>
      </c>
      <c r="G229" s="8">
        <v>1500000</v>
      </c>
    </row>
    <row r="230" spans="1:7" ht="24.95" customHeight="1">
      <c r="A230" s="24" t="s">
        <v>604</v>
      </c>
      <c r="B230" s="24"/>
      <c r="C230" s="24"/>
      <c r="D230" s="24"/>
      <c r="E230" s="10">
        <f>SUBTOTAL(9,E229:E229)</f>
        <v>500</v>
      </c>
      <c r="F230" s="10" t="s">
        <v>509</v>
      </c>
      <c r="G230" s="10">
        <f>SUBTOTAL(9,G229:G229)</f>
        <v>1500000</v>
      </c>
    </row>
    <row r="231" spans="1:7" ht="39.950000000000003" customHeight="1">
      <c r="A231" s="5" t="s">
        <v>462</v>
      </c>
      <c r="B231" s="25" t="s">
        <v>717</v>
      </c>
      <c r="C231" s="25"/>
      <c r="D231" s="5" t="s">
        <v>402</v>
      </c>
      <c r="E231" s="8">
        <v>1360</v>
      </c>
      <c r="F231" s="8">
        <v>3000</v>
      </c>
      <c r="G231" s="8">
        <v>4080000</v>
      </c>
    </row>
    <row r="232" spans="1:7" ht="24.95" customHeight="1">
      <c r="A232" s="24" t="s">
        <v>604</v>
      </c>
      <c r="B232" s="24"/>
      <c r="C232" s="24"/>
      <c r="D232" s="24"/>
      <c r="E232" s="10">
        <f>SUBTOTAL(9,E231:E231)</f>
        <v>1360</v>
      </c>
      <c r="F232" s="10" t="s">
        <v>509</v>
      </c>
      <c r="G232" s="10">
        <f>SUBTOTAL(9,G231:G231)</f>
        <v>4080000</v>
      </c>
    </row>
    <row r="233" spans="1:7" ht="39.950000000000003" customHeight="1">
      <c r="A233" s="5" t="s">
        <v>463</v>
      </c>
      <c r="B233" s="25" t="s">
        <v>718</v>
      </c>
      <c r="C233" s="25"/>
      <c r="D233" s="5" t="s">
        <v>702</v>
      </c>
      <c r="E233" s="8">
        <v>34</v>
      </c>
      <c r="F233" s="8">
        <v>1600</v>
      </c>
      <c r="G233" s="8">
        <v>54400</v>
      </c>
    </row>
    <row r="234" spans="1:7" ht="24.95" customHeight="1">
      <c r="A234" s="24" t="s">
        <v>604</v>
      </c>
      <c r="B234" s="24"/>
      <c r="C234" s="24"/>
      <c r="D234" s="24"/>
      <c r="E234" s="10">
        <f>SUBTOTAL(9,E233:E233)</f>
        <v>34</v>
      </c>
      <c r="F234" s="10" t="s">
        <v>509</v>
      </c>
      <c r="G234" s="10">
        <f>SUBTOTAL(9,G233:G233)</f>
        <v>54400</v>
      </c>
    </row>
    <row r="235" spans="1:7" ht="39.950000000000003" customHeight="1">
      <c r="A235" s="5" t="s">
        <v>464</v>
      </c>
      <c r="B235" s="25" t="s">
        <v>719</v>
      </c>
      <c r="C235" s="25"/>
      <c r="D235" s="5" t="s">
        <v>402</v>
      </c>
      <c r="E235" s="8">
        <v>116</v>
      </c>
      <c r="F235" s="8">
        <v>1600</v>
      </c>
      <c r="G235" s="8">
        <v>185600</v>
      </c>
    </row>
    <row r="236" spans="1:7" ht="24.95" customHeight="1">
      <c r="A236" s="24" t="s">
        <v>604</v>
      </c>
      <c r="B236" s="24"/>
      <c r="C236" s="24"/>
      <c r="D236" s="24"/>
      <c r="E236" s="10">
        <f>SUBTOTAL(9,E235:E235)</f>
        <v>116</v>
      </c>
      <c r="F236" s="10" t="s">
        <v>509</v>
      </c>
      <c r="G236" s="10">
        <f>SUBTOTAL(9,G235:G235)</f>
        <v>185600</v>
      </c>
    </row>
    <row r="237" spans="1:7" ht="39.950000000000003" customHeight="1">
      <c r="A237" s="5" t="s">
        <v>466</v>
      </c>
      <c r="B237" s="25" t="s">
        <v>720</v>
      </c>
      <c r="C237" s="25"/>
      <c r="D237" s="5" t="s">
        <v>702</v>
      </c>
      <c r="E237" s="8">
        <v>98</v>
      </c>
      <c r="F237" s="8">
        <v>2100</v>
      </c>
      <c r="G237" s="8">
        <v>205800</v>
      </c>
    </row>
    <row r="238" spans="1:7" ht="24.95" customHeight="1">
      <c r="A238" s="24" t="s">
        <v>604</v>
      </c>
      <c r="B238" s="24"/>
      <c r="C238" s="24"/>
      <c r="D238" s="24"/>
      <c r="E238" s="10">
        <f>SUBTOTAL(9,E237:E237)</f>
        <v>98</v>
      </c>
      <c r="F238" s="10" t="s">
        <v>509</v>
      </c>
      <c r="G238" s="10">
        <f>SUBTOTAL(9,G237:G237)</f>
        <v>205800</v>
      </c>
    </row>
    <row r="239" spans="1:7" ht="39.950000000000003" customHeight="1">
      <c r="A239" s="5" t="s">
        <v>468</v>
      </c>
      <c r="B239" s="25" t="s">
        <v>721</v>
      </c>
      <c r="C239" s="25"/>
      <c r="D239" s="5" t="s">
        <v>402</v>
      </c>
      <c r="E239" s="8">
        <v>302</v>
      </c>
      <c r="F239" s="8">
        <v>2100</v>
      </c>
      <c r="G239" s="8">
        <v>634200</v>
      </c>
    </row>
    <row r="240" spans="1:7" ht="24.95" customHeight="1">
      <c r="A240" s="24" t="s">
        <v>604</v>
      </c>
      <c r="B240" s="24"/>
      <c r="C240" s="24"/>
      <c r="D240" s="24"/>
      <c r="E240" s="10">
        <f>SUBTOTAL(9,E239:E239)</f>
        <v>302</v>
      </c>
      <c r="F240" s="10" t="s">
        <v>509</v>
      </c>
      <c r="G240" s="10">
        <f>SUBTOTAL(9,G239:G239)</f>
        <v>634200</v>
      </c>
    </row>
    <row r="241" spans="1:7" ht="39.950000000000003" customHeight="1">
      <c r="A241" s="5" t="s">
        <v>470</v>
      </c>
      <c r="B241" s="25" t="s">
        <v>722</v>
      </c>
      <c r="C241" s="25"/>
      <c r="D241" s="5" t="s">
        <v>702</v>
      </c>
      <c r="E241" s="8">
        <v>60</v>
      </c>
      <c r="F241" s="8">
        <v>1400</v>
      </c>
      <c r="G241" s="8">
        <v>84000</v>
      </c>
    </row>
    <row r="242" spans="1:7" ht="24.95" customHeight="1">
      <c r="A242" s="24" t="s">
        <v>604</v>
      </c>
      <c r="B242" s="24"/>
      <c r="C242" s="24"/>
      <c r="D242" s="24"/>
      <c r="E242" s="10">
        <f>SUBTOTAL(9,E241:E241)</f>
        <v>60</v>
      </c>
      <c r="F242" s="10" t="s">
        <v>509</v>
      </c>
      <c r="G242" s="10">
        <f>SUBTOTAL(9,G241:G241)</f>
        <v>84000</v>
      </c>
    </row>
    <row r="243" spans="1:7" ht="39.950000000000003" customHeight="1">
      <c r="A243" s="5" t="s">
        <v>472</v>
      </c>
      <c r="B243" s="25" t="s">
        <v>723</v>
      </c>
      <c r="C243" s="25"/>
      <c r="D243" s="5" t="s">
        <v>402</v>
      </c>
      <c r="E243" s="8">
        <v>160</v>
      </c>
      <c r="F243" s="8">
        <v>1400</v>
      </c>
      <c r="G243" s="8">
        <v>224000</v>
      </c>
    </row>
    <row r="244" spans="1:7" ht="24.95" customHeight="1">
      <c r="A244" s="24" t="s">
        <v>604</v>
      </c>
      <c r="B244" s="24"/>
      <c r="C244" s="24"/>
      <c r="D244" s="24"/>
      <c r="E244" s="10">
        <f>SUBTOTAL(9,E243:E243)</f>
        <v>160</v>
      </c>
      <c r="F244" s="10" t="s">
        <v>509</v>
      </c>
      <c r="G244" s="10">
        <f>SUBTOTAL(9,G243:G243)</f>
        <v>224000</v>
      </c>
    </row>
    <row r="245" spans="1:7" ht="39.950000000000003" customHeight="1">
      <c r="A245" s="5" t="s">
        <v>474</v>
      </c>
      <c r="B245" s="25" t="s">
        <v>724</v>
      </c>
      <c r="C245" s="25"/>
      <c r="D245" s="5" t="s">
        <v>702</v>
      </c>
      <c r="E245" s="8">
        <v>60</v>
      </c>
      <c r="F245" s="8">
        <v>2100</v>
      </c>
      <c r="G245" s="8">
        <v>126000</v>
      </c>
    </row>
    <row r="246" spans="1:7" ht="24.95" customHeight="1">
      <c r="A246" s="24" t="s">
        <v>604</v>
      </c>
      <c r="B246" s="24"/>
      <c r="C246" s="24"/>
      <c r="D246" s="24"/>
      <c r="E246" s="10">
        <f>SUBTOTAL(9,E245:E245)</f>
        <v>60</v>
      </c>
      <c r="F246" s="10" t="s">
        <v>509</v>
      </c>
      <c r="G246" s="10">
        <f>SUBTOTAL(9,G245:G245)</f>
        <v>126000</v>
      </c>
    </row>
    <row r="247" spans="1:7" ht="39.950000000000003" customHeight="1">
      <c r="A247" s="5" t="s">
        <v>476</v>
      </c>
      <c r="B247" s="25" t="s">
        <v>725</v>
      </c>
      <c r="C247" s="25"/>
      <c r="D247" s="5" t="s">
        <v>402</v>
      </c>
      <c r="E247" s="8">
        <v>160</v>
      </c>
      <c r="F247" s="8">
        <v>2100</v>
      </c>
      <c r="G247" s="8">
        <v>336000</v>
      </c>
    </row>
    <row r="248" spans="1:7" ht="24.95" customHeight="1">
      <c r="A248" s="24" t="s">
        <v>604</v>
      </c>
      <c r="B248" s="24"/>
      <c r="C248" s="24"/>
      <c r="D248" s="24"/>
      <c r="E248" s="10">
        <f>SUBTOTAL(9,E247:E247)</f>
        <v>160</v>
      </c>
      <c r="F248" s="10" t="s">
        <v>509</v>
      </c>
      <c r="G248" s="10">
        <f>SUBTOTAL(9,G247:G247)</f>
        <v>336000</v>
      </c>
    </row>
    <row r="249" spans="1:7" ht="39.950000000000003" customHeight="1">
      <c r="A249" s="5" t="s">
        <v>478</v>
      </c>
      <c r="B249" s="25" t="s">
        <v>726</v>
      </c>
      <c r="C249" s="25"/>
      <c r="D249" s="5" t="s">
        <v>702</v>
      </c>
      <c r="E249" s="8">
        <v>50</v>
      </c>
      <c r="F249" s="8">
        <v>1800</v>
      </c>
      <c r="G249" s="8">
        <v>90000</v>
      </c>
    </row>
    <row r="250" spans="1:7" ht="24.95" customHeight="1">
      <c r="A250" s="24" t="s">
        <v>604</v>
      </c>
      <c r="B250" s="24"/>
      <c r="C250" s="24"/>
      <c r="D250" s="24"/>
      <c r="E250" s="10">
        <f>SUBTOTAL(9,E249:E249)</f>
        <v>50</v>
      </c>
      <c r="F250" s="10" t="s">
        <v>509</v>
      </c>
      <c r="G250" s="10">
        <f>SUBTOTAL(9,G249:G249)</f>
        <v>90000</v>
      </c>
    </row>
    <row r="251" spans="1:7" ht="39.950000000000003" customHeight="1">
      <c r="A251" s="5" t="s">
        <v>480</v>
      </c>
      <c r="B251" s="25" t="s">
        <v>727</v>
      </c>
      <c r="C251" s="25"/>
      <c r="D251" s="5" t="s">
        <v>402</v>
      </c>
      <c r="E251" s="8">
        <v>170</v>
      </c>
      <c r="F251" s="8">
        <v>1800</v>
      </c>
      <c r="G251" s="8">
        <v>306000</v>
      </c>
    </row>
    <row r="252" spans="1:7" ht="24.95" customHeight="1">
      <c r="A252" s="24" t="s">
        <v>604</v>
      </c>
      <c r="B252" s="24"/>
      <c r="C252" s="24"/>
      <c r="D252" s="24"/>
      <c r="E252" s="10">
        <f>SUBTOTAL(9,E251:E251)</f>
        <v>170</v>
      </c>
      <c r="F252" s="10" t="s">
        <v>509</v>
      </c>
      <c r="G252" s="10">
        <f>SUBTOTAL(9,G251:G251)</f>
        <v>306000</v>
      </c>
    </row>
    <row r="253" spans="1:7" ht="39.950000000000003" customHeight="1">
      <c r="A253" s="5" t="s">
        <v>481</v>
      </c>
      <c r="B253" s="25" t="s">
        <v>728</v>
      </c>
      <c r="C253" s="25"/>
      <c r="D253" s="5" t="s">
        <v>702</v>
      </c>
      <c r="E253" s="8">
        <v>60</v>
      </c>
      <c r="F253" s="8">
        <v>1600</v>
      </c>
      <c r="G253" s="8">
        <v>96000</v>
      </c>
    </row>
    <row r="254" spans="1:7" ht="24.95" customHeight="1">
      <c r="A254" s="24" t="s">
        <v>604</v>
      </c>
      <c r="B254" s="24"/>
      <c r="C254" s="24"/>
      <c r="D254" s="24"/>
      <c r="E254" s="10">
        <f>SUBTOTAL(9,E253:E253)</f>
        <v>60</v>
      </c>
      <c r="F254" s="10" t="s">
        <v>509</v>
      </c>
      <c r="G254" s="10">
        <f>SUBTOTAL(9,G253:G253)</f>
        <v>96000</v>
      </c>
    </row>
    <row r="255" spans="1:7" ht="39.950000000000003" customHeight="1">
      <c r="A255" s="5" t="s">
        <v>483</v>
      </c>
      <c r="B255" s="25" t="s">
        <v>729</v>
      </c>
      <c r="C255" s="25"/>
      <c r="D255" s="5" t="s">
        <v>402</v>
      </c>
      <c r="E255" s="8">
        <v>160</v>
      </c>
      <c r="F255" s="8">
        <v>1600</v>
      </c>
      <c r="G255" s="8">
        <v>256000</v>
      </c>
    </row>
    <row r="256" spans="1:7" ht="24.95" customHeight="1">
      <c r="A256" s="24" t="s">
        <v>604</v>
      </c>
      <c r="B256" s="24"/>
      <c r="C256" s="24"/>
      <c r="D256" s="24"/>
      <c r="E256" s="10">
        <f>SUBTOTAL(9,E255:E255)</f>
        <v>160</v>
      </c>
      <c r="F256" s="10" t="s">
        <v>509</v>
      </c>
      <c r="G256" s="10">
        <f>SUBTOTAL(9,G255:G255)</f>
        <v>256000</v>
      </c>
    </row>
    <row r="257" spans="1:7" ht="39.950000000000003" customHeight="1">
      <c r="A257" s="5" t="s">
        <v>485</v>
      </c>
      <c r="B257" s="25" t="s">
        <v>730</v>
      </c>
      <c r="C257" s="25"/>
      <c r="D257" s="5" t="s">
        <v>702</v>
      </c>
      <c r="E257" s="8">
        <v>200</v>
      </c>
      <c r="F257" s="8">
        <v>1750</v>
      </c>
      <c r="G257" s="8">
        <v>350000</v>
      </c>
    </row>
    <row r="258" spans="1:7" ht="24.95" customHeight="1">
      <c r="A258" s="24" t="s">
        <v>604</v>
      </c>
      <c r="B258" s="24"/>
      <c r="C258" s="24"/>
      <c r="D258" s="24"/>
      <c r="E258" s="10">
        <f>SUBTOTAL(9,E257:E257)</f>
        <v>200</v>
      </c>
      <c r="F258" s="10" t="s">
        <v>509</v>
      </c>
      <c r="G258" s="10">
        <f>SUBTOTAL(9,G257:G257)</f>
        <v>350000</v>
      </c>
    </row>
    <row r="259" spans="1:7" ht="39.950000000000003" customHeight="1">
      <c r="A259" s="5" t="s">
        <v>487</v>
      </c>
      <c r="B259" s="25" t="s">
        <v>731</v>
      </c>
      <c r="C259" s="25"/>
      <c r="D259" s="5" t="s">
        <v>402</v>
      </c>
      <c r="E259" s="8">
        <v>700</v>
      </c>
      <c r="F259" s="8">
        <v>1750</v>
      </c>
      <c r="G259" s="8">
        <v>1225000</v>
      </c>
    </row>
    <row r="260" spans="1:7" ht="24.95" customHeight="1">
      <c r="A260" s="24" t="s">
        <v>604</v>
      </c>
      <c r="B260" s="24"/>
      <c r="C260" s="24"/>
      <c r="D260" s="24"/>
      <c r="E260" s="10">
        <f>SUBTOTAL(9,E259:E259)</f>
        <v>700</v>
      </c>
      <c r="F260" s="10" t="s">
        <v>509</v>
      </c>
      <c r="G260" s="10">
        <f>SUBTOTAL(9,G259:G259)</f>
        <v>1225000</v>
      </c>
    </row>
    <row r="261" spans="1:7" ht="39.950000000000003" customHeight="1">
      <c r="A261" s="5" t="s">
        <v>489</v>
      </c>
      <c r="B261" s="25" t="s">
        <v>732</v>
      </c>
      <c r="C261" s="25"/>
      <c r="D261" s="5" t="s">
        <v>702</v>
      </c>
      <c r="E261" s="8">
        <v>32</v>
      </c>
      <c r="F261" s="8">
        <v>1600</v>
      </c>
      <c r="G261" s="8">
        <v>51200</v>
      </c>
    </row>
    <row r="262" spans="1:7" ht="24.95" customHeight="1">
      <c r="A262" s="24" t="s">
        <v>604</v>
      </c>
      <c r="B262" s="24"/>
      <c r="C262" s="24"/>
      <c r="D262" s="24"/>
      <c r="E262" s="10">
        <f>SUBTOTAL(9,E261:E261)</f>
        <v>32</v>
      </c>
      <c r="F262" s="10" t="s">
        <v>509</v>
      </c>
      <c r="G262" s="10">
        <f>SUBTOTAL(9,G261:G261)</f>
        <v>51200</v>
      </c>
    </row>
    <row r="263" spans="1:7" ht="39.950000000000003" customHeight="1">
      <c r="A263" s="5" t="s">
        <v>491</v>
      </c>
      <c r="B263" s="25" t="s">
        <v>733</v>
      </c>
      <c r="C263" s="25"/>
      <c r="D263" s="5" t="s">
        <v>402</v>
      </c>
      <c r="E263" s="8">
        <v>98</v>
      </c>
      <c r="F263" s="8">
        <v>1600</v>
      </c>
      <c r="G263" s="8">
        <v>156800</v>
      </c>
    </row>
    <row r="264" spans="1:7" ht="24.95" customHeight="1">
      <c r="A264" s="24" t="s">
        <v>604</v>
      </c>
      <c r="B264" s="24"/>
      <c r="C264" s="24"/>
      <c r="D264" s="24"/>
      <c r="E264" s="10">
        <f>SUBTOTAL(9,E263:E263)</f>
        <v>98</v>
      </c>
      <c r="F264" s="10" t="s">
        <v>509</v>
      </c>
      <c r="G264" s="10">
        <f>SUBTOTAL(9,G263:G263)</f>
        <v>156800</v>
      </c>
    </row>
    <row r="265" spans="1:7" ht="24.95" customHeight="1">
      <c r="A265" s="24" t="s">
        <v>605</v>
      </c>
      <c r="B265" s="24"/>
      <c r="C265" s="24"/>
      <c r="D265" s="24"/>
      <c r="E265" s="24"/>
      <c r="F265" s="24"/>
      <c r="G265" s="10">
        <f>SUBTOTAL(9,G209:G264)</f>
        <v>17299992</v>
      </c>
    </row>
    <row r="266" spans="1:7" ht="24.95" customHeight="1"/>
    <row r="267" spans="1:7" ht="20.100000000000001" customHeight="1">
      <c r="A267" s="22" t="s">
        <v>427</v>
      </c>
      <c r="B267" s="22"/>
      <c r="C267" s="23" t="s">
        <v>289</v>
      </c>
      <c r="D267" s="23"/>
      <c r="E267" s="23"/>
      <c r="F267" s="23"/>
      <c r="G267" s="23"/>
    </row>
    <row r="268" spans="1:7" ht="20.100000000000001" customHeight="1">
      <c r="A268" s="22" t="s">
        <v>428</v>
      </c>
      <c r="B268" s="22"/>
      <c r="C268" s="23" t="s">
        <v>429</v>
      </c>
      <c r="D268" s="23"/>
      <c r="E268" s="23"/>
      <c r="F268" s="23"/>
      <c r="G268" s="23"/>
    </row>
    <row r="269" spans="1:7" ht="24.95" customHeight="1">
      <c r="A269" s="22" t="s">
        <v>430</v>
      </c>
      <c r="B269" s="22"/>
      <c r="C269" s="23" t="s">
        <v>402</v>
      </c>
      <c r="D269" s="23"/>
      <c r="E269" s="23"/>
      <c r="F269" s="23"/>
      <c r="G269" s="23"/>
    </row>
    <row r="270" spans="1:7" ht="15" customHeight="1"/>
    <row r="271" spans="1:7" ht="24.95" customHeight="1">
      <c r="A271" s="15" t="s">
        <v>606</v>
      </c>
      <c r="B271" s="15"/>
      <c r="C271" s="15"/>
      <c r="D271" s="15"/>
      <c r="E271" s="15"/>
      <c r="F271" s="15"/>
      <c r="G271" s="15"/>
    </row>
    <row r="272" spans="1:7" ht="15" customHeight="1"/>
    <row r="273" spans="1:7" ht="50.1" customHeight="1">
      <c r="A273" s="5" t="s">
        <v>335</v>
      </c>
      <c r="B273" s="20" t="s">
        <v>550</v>
      </c>
      <c r="C273" s="20"/>
      <c r="D273" s="5" t="s">
        <v>598</v>
      </c>
      <c r="E273" s="5" t="s">
        <v>599</v>
      </c>
      <c r="F273" s="5" t="s">
        <v>600</v>
      </c>
      <c r="G273" s="5" t="s">
        <v>601</v>
      </c>
    </row>
    <row r="274" spans="1:7" ht="15" customHeight="1">
      <c r="A274" s="5">
        <v>1</v>
      </c>
      <c r="B274" s="20">
        <v>2</v>
      </c>
      <c r="C274" s="20"/>
      <c r="D274" s="5">
        <v>3</v>
      </c>
      <c r="E274" s="5">
        <v>4</v>
      </c>
      <c r="F274" s="5">
        <v>5</v>
      </c>
      <c r="G274" s="5">
        <v>6</v>
      </c>
    </row>
    <row r="275" spans="1:7" ht="39.950000000000003" customHeight="1">
      <c r="A275" s="5" t="s">
        <v>493</v>
      </c>
      <c r="B275" s="25" t="s">
        <v>734</v>
      </c>
      <c r="C275" s="25"/>
      <c r="D275" s="5" t="s">
        <v>702</v>
      </c>
      <c r="E275" s="8">
        <v>12</v>
      </c>
      <c r="F275" s="8">
        <v>2886</v>
      </c>
      <c r="G275" s="8">
        <v>34632</v>
      </c>
    </row>
    <row r="276" spans="1:7" ht="24.95" customHeight="1">
      <c r="A276" s="24" t="s">
        <v>604</v>
      </c>
      <c r="B276" s="24"/>
      <c r="C276" s="24"/>
      <c r="D276" s="24"/>
      <c r="E276" s="10">
        <f>SUBTOTAL(9,E275:E275)</f>
        <v>12</v>
      </c>
      <c r="F276" s="10" t="s">
        <v>509</v>
      </c>
      <c r="G276" s="10">
        <f>SUBTOTAL(9,G275:G275)</f>
        <v>34632</v>
      </c>
    </row>
    <row r="277" spans="1:7" ht="60" customHeight="1">
      <c r="A277" s="5" t="s">
        <v>494</v>
      </c>
      <c r="B277" s="25" t="s">
        <v>735</v>
      </c>
      <c r="C277" s="25"/>
      <c r="D277" s="5" t="s">
        <v>702</v>
      </c>
      <c r="E277" s="8">
        <v>12</v>
      </c>
      <c r="F277" s="8">
        <v>528</v>
      </c>
      <c r="G277" s="8">
        <v>6336</v>
      </c>
    </row>
    <row r="278" spans="1:7" ht="24.95" customHeight="1">
      <c r="A278" s="24" t="s">
        <v>604</v>
      </c>
      <c r="B278" s="24"/>
      <c r="C278" s="24"/>
      <c r="D278" s="24"/>
      <c r="E278" s="10">
        <f>SUBTOTAL(9,E277:E277)</f>
        <v>12</v>
      </c>
      <c r="F278" s="10" t="s">
        <v>509</v>
      </c>
      <c r="G278" s="10">
        <f>SUBTOTAL(9,G277:G277)</f>
        <v>6336</v>
      </c>
    </row>
    <row r="279" spans="1:7" ht="80.099999999999994" customHeight="1">
      <c r="A279" s="5" t="s">
        <v>496</v>
      </c>
      <c r="B279" s="25" t="s">
        <v>736</v>
      </c>
      <c r="C279" s="25"/>
      <c r="D279" s="5" t="s">
        <v>402</v>
      </c>
      <c r="E279" s="8">
        <v>4</v>
      </c>
      <c r="F279" s="8">
        <v>7500</v>
      </c>
      <c r="G279" s="8">
        <v>30000</v>
      </c>
    </row>
    <row r="280" spans="1:7" ht="24.95" customHeight="1">
      <c r="A280" s="24" t="s">
        <v>604</v>
      </c>
      <c r="B280" s="24"/>
      <c r="C280" s="24"/>
      <c r="D280" s="24"/>
      <c r="E280" s="10">
        <f>SUBTOTAL(9,E279:E279)</f>
        <v>4</v>
      </c>
      <c r="F280" s="10" t="s">
        <v>509</v>
      </c>
      <c r="G280" s="10">
        <f>SUBTOTAL(9,G279:G279)</f>
        <v>30000</v>
      </c>
    </row>
    <row r="281" spans="1:7" ht="80.099999999999994" customHeight="1">
      <c r="A281" s="5" t="s">
        <v>498</v>
      </c>
      <c r="B281" s="25" t="s">
        <v>737</v>
      </c>
      <c r="C281" s="25"/>
      <c r="D281" s="5" t="s">
        <v>402</v>
      </c>
      <c r="E281" s="8">
        <v>2</v>
      </c>
      <c r="F281" s="8">
        <v>20000</v>
      </c>
      <c r="G281" s="8">
        <v>40000</v>
      </c>
    </row>
    <row r="282" spans="1:7" ht="24.95" customHeight="1">
      <c r="A282" s="24" t="s">
        <v>604</v>
      </c>
      <c r="B282" s="24"/>
      <c r="C282" s="24"/>
      <c r="D282" s="24"/>
      <c r="E282" s="10">
        <f>SUBTOTAL(9,E281:E281)</f>
        <v>2</v>
      </c>
      <c r="F282" s="10" t="s">
        <v>509</v>
      </c>
      <c r="G282" s="10">
        <f>SUBTOTAL(9,G281:G281)</f>
        <v>40000</v>
      </c>
    </row>
    <row r="283" spans="1:7" ht="99.95" customHeight="1">
      <c r="A283" s="5" t="s">
        <v>500</v>
      </c>
      <c r="B283" s="25" t="s">
        <v>738</v>
      </c>
      <c r="C283" s="25"/>
      <c r="D283" s="5" t="s">
        <v>402</v>
      </c>
      <c r="E283" s="8">
        <v>12</v>
      </c>
      <c r="F283" s="8">
        <v>2000</v>
      </c>
      <c r="G283" s="8">
        <v>24000</v>
      </c>
    </row>
    <row r="284" spans="1:7" ht="24.95" customHeight="1">
      <c r="A284" s="24" t="s">
        <v>604</v>
      </c>
      <c r="B284" s="24"/>
      <c r="C284" s="24"/>
      <c r="D284" s="24"/>
      <c r="E284" s="10">
        <f>SUBTOTAL(9,E283:E283)</f>
        <v>12</v>
      </c>
      <c r="F284" s="10" t="s">
        <v>509</v>
      </c>
      <c r="G284" s="10">
        <f>SUBTOTAL(9,G283:G283)</f>
        <v>24000</v>
      </c>
    </row>
    <row r="285" spans="1:7" ht="99.95" customHeight="1">
      <c r="A285" s="5" t="s">
        <v>502</v>
      </c>
      <c r="B285" s="25" t="s">
        <v>739</v>
      </c>
      <c r="C285" s="25"/>
      <c r="D285" s="5" t="s">
        <v>402</v>
      </c>
      <c r="E285" s="8">
        <v>1</v>
      </c>
      <c r="F285" s="8">
        <v>3502</v>
      </c>
      <c r="G285" s="8">
        <v>3502</v>
      </c>
    </row>
    <row r="286" spans="1:7" ht="24.95" customHeight="1">
      <c r="A286" s="24" t="s">
        <v>604</v>
      </c>
      <c r="B286" s="24"/>
      <c r="C286" s="24"/>
      <c r="D286" s="24"/>
      <c r="E286" s="10">
        <f>SUBTOTAL(9,E285:E285)</f>
        <v>1</v>
      </c>
      <c r="F286" s="10" t="s">
        <v>509</v>
      </c>
      <c r="G286" s="10">
        <f>SUBTOTAL(9,G285:G285)</f>
        <v>3502</v>
      </c>
    </row>
    <row r="287" spans="1:7" ht="39.950000000000003" customHeight="1">
      <c r="A287" s="5" t="s">
        <v>504</v>
      </c>
      <c r="B287" s="25" t="s">
        <v>740</v>
      </c>
      <c r="C287" s="25"/>
      <c r="D287" s="5" t="s">
        <v>702</v>
      </c>
      <c r="E287" s="8">
        <v>1</v>
      </c>
      <c r="F287" s="8">
        <v>50000</v>
      </c>
      <c r="G287" s="8">
        <v>50000</v>
      </c>
    </row>
    <row r="288" spans="1:7" ht="39.950000000000003" customHeight="1">
      <c r="A288" s="5" t="s">
        <v>504</v>
      </c>
      <c r="B288" s="25" t="s">
        <v>741</v>
      </c>
      <c r="C288" s="25"/>
      <c r="D288" s="5" t="s">
        <v>702</v>
      </c>
      <c r="E288" s="8">
        <v>1</v>
      </c>
      <c r="F288" s="8">
        <v>30000</v>
      </c>
      <c r="G288" s="8">
        <v>30000</v>
      </c>
    </row>
    <row r="289" spans="1:7" ht="39.950000000000003" customHeight="1">
      <c r="A289" s="5" t="s">
        <v>504</v>
      </c>
      <c r="B289" s="25" t="s">
        <v>742</v>
      </c>
      <c r="C289" s="25"/>
      <c r="D289" s="5" t="s">
        <v>702</v>
      </c>
      <c r="E289" s="8">
        <v>1</v>
      </c>
      <c r="F289" s="8">
        <v>47000</v>
      </c>
      <c r="G289" s="8">
        <v>47000</v>
      </c>
    </row>
    <row r="290" spans="1:7" ht="24.95" customHeight="1">
      <c r="A290" s="24" t="s">
        <v>604</v>
      </c>
      <c r="B290" s="24"/>
      <c r="C290" s="24"/>
      <c r="D290" s="24"/>
      <c r="E290" s="10">
        <f>SUBTOTAL(9,E287:E289)</f>
        <v>3</v>
      </c>
      <c r="F290" s="10" t="s">
        <v>509</v>
      </c>
      <c r="G290" s="10">
        <f>SUBTOTAL(9,G287:G289)</f>
        <v>127000</v>
      </c>
    </row>
    <row r="291" spans="1:7" ht="39.950000000000003" customHeight="1">
      <c r="A291" s="5" t="s">
        <v>506</v>
      </c>
      <c r="B291" s="25" t="s">
        <v>743</v>
      </c>
      <c r="C291" s="25"/>
      <c r="D291" s="5" t="s">
        <v>702</v>
      </c>
      <c r="E291" s="8">
        <v>24</v>
      </c>
      <c r="F291" s="8">
        <v>2000</v>
      </c>
      <c r="G291" s="8">
        <v>48000</v>
      </c>
    </row>
    <row r="292" spans="1:7" ht="39.950000000000003" customHeight="1">
      <c r="A292" s="5" t="s">
        <v>506</v>
      </c>
      <c r="B292" s="25" t="s">
        <v>744</v>
      </c>
      <c r="C292" s="25"/>
      <c r="D292" s="5" t="s">
        <v>702</v>
      </c>
      <c r="E292" s="8">
        <v>24</v>
      </c>
      <c r="F292" s="8">
        <v>700</v>
      </c>
      <c r="G292" s="8">
        <v>16800</v>
      </c>
    </row>
    <row r="293" spans="1:7" ht="39.950000000000003" customHeight="1">
      <c r="A293" s="5" t="s">
        <v>506</v>
      </c>
      <c r="B293" s="25" t="s">
        <v>745</v>
      </c>
      <c r="C293" s="25"/>
      <c r="D293" s="5" t="s">
        <v>702</v>
      </c>
      <c r="E293" s="8">
        <v>24</v>
      </c>
      <c r="F293" s="8">
        <v>1000</v>
      </c>
      <c r="G293" s="8">
        <v>24000</v>
      </c>
    </row>
    <row r="294" spans="1:7" ht="39.950000000000003" customHeight="1">
      <c r="A294" s="5" t="s">
        <v>506</v>
      </c>
      <c r="B294" s="25" t="s">
        <v>746</v>
      </c>
      <c r="C294" s="25"/>
      <c r="D294" s="5" t="s">
        <v>702</v>
      </c>
      <c r="E294" s="8">
        <v>12</v>
      </c>
      <c r="F294" s="8">
        <v>700</v>
      </c>
      <c r="G294" s="8">
        <v>8400</v>
      </c>
    </row>
    <row r="295" spans="1:7" ht="24.95" customHeight="1">
      <c r="A295" s="24" t="s">
        <v>604</v>
      </c>
      <c r="B295" s="24"/>
      <c r="C295" s="24"/>
      <c r="D295" s="24"/>
      <c r="E295" s="10">
        <f>SUBTOTAL(9,E291:E294)</f>
        <v>84</v>
      </c>
      <c r="F295" s="10" t="s">
        <v>509</v>
      </c>
      <c r="G295" s="10">
        <f>SUBTOTAL(9,G291:G294)</f>
        <v>97200</v>
      </c>
    </row>
    <row r="296" spans="1:7" ht="24.95" customHeight="1">
      <c r="A296" s="24" t="s">
        <v>605</v>
      </c>
      <c r="B296" s="24"/>
      <c r="C296" s="24"/>
      <c r="D296" s="24"/>
      <c r="E296" s="24"/>
      <c r="F296" s="24"/>
      <c r="G296" s="10">
        <f>SUBTOTAL(9,G275:G295)</f>
        <v>362670</v>
      </c>
    </row>
    <row r="297" spans="1:7" ht="24.95" customHeight="1"/>
    <row r="298" spans="1:7" ht="20.100000000000001" customHeight="1">
      <c r="A298" s="22" t="s">
        <v>427</v>
      </c>
      <c r="B298" s="22"/>
      <c r="C298" s="23" t="s">
        <v>289</v>
      </c>
      <c r="D298" s="23"/>
      <c r="E298" s="23"/>
      <c r="F298" s="23"/>
      <c r="G298" s="23"/>
    </row>
    <row r="299" spans="1:7" ht="20.100000000000001" customHeight="1">
      <c r="A299" s="22" t="s">
        <v>428</v>
      </c>
      <c r="B299" s="22"/>
      <c r="C299" s="23" t="s">
        <v>429</v>
      </c>
      <c r="D299" s="23"/>
      <c r="E299" s="23"/>
      <c r="F299" s="23"/>
      <c r="G299" s="23"/>
    </row>
    <row r="300" spans="1:7" ht="24.95" customHeight="1">
      <c r="A300" s="22" t="s">
        <v>430</v>
      </c>
      <c r="B300" s="22"/>
      <c r="C300" s="23" t="s">
        <v>402</v>
      </c>
      <c r="D300" s="23"/>
      <c r="E300" s="23"/>
      <c r="F300" s="23"/>
      <c r="G300" s="23"/>
    </row>
    <row r="301" spans="1:7" ht="15" customHeight="1"/>
    <row r="302" spans="1:7" ht="24.95" customHeight="1">
      <c r="A302" s="15" t="s">
        <v>624</v>
      </c>
      <c r="B302" s="15"/>
      <c r="C302" s="15"/>
      <c r="D302" s="15"/>
      <c r="E302" s="15"/>
      <c r="F302" s="15"/>
      <c r="G302" s="15"/>
    </row>
    <row r="303" spans="1:7" ht="15" customHeight="1"/>
    <row r="304" spans="1:7" ht="50.1" customHeight="1">
      <c r="A304" s="5" t="s">
        <v>335</v>
      </c>
      <c r="B304" s="20" t="s">
        <v>550</v>
      </c>
      <c r="C304" s="20"/>
      <c r="D304" s="5" t="s">
        <v>598</v>
      </c>
      <c r="E304" s="5" t="s">
        <v>599</v>
      </c>
      <c r="F304" s="5" t="s">
        <v>600</v>
      </c>
      <c r="G304" s="5" t="s">
        <v>601</v>
      </c>
    </row>
    <row r="305" spans="1:7" ht="15" customHeight="1">
      <c r="A305" s="5">
        <v>1</v>
      </c>
      <c r="B305" s="20">
        <v>2</v>
      </c>
      <c r="C305" s="20"/>
      <c r="D305" s="5">
        <v>3</v>
      </c>
      <c r="E305" s="5">
        <v>4</v>
      </c>
      <c r="F305" s="5">
        <v>5</v>
      </c>
      <c r="G305" s="5">
        <v>6</v>
      </c>
    </row>
    <row r="306" spans="1:7" ht="39.950000000000003" customHeight="1">
      <c r="A306" s="5" t="s">
        <v>511</v>
      </c>
      <c r="B306" s="25" t="s">
        <v>747</v>
      </c>
      <c r="C306" s="25"/>
      <c r="D306" s="5" t="s">
        <v>702</v>
      </c>
      <c r="E306" s="8">
        <v>8760</v>
      </c>
      <c r="F306" s="8">
        <v>116.43</v>
      </c>
      <c r="G306" s="8">
        <v>1019926.8</v>
      </c>
    </row>
    <row r="307" spans="1:7" ht="24.95" customHeight="1">
      <c r="A307" s="24" t="s">
        <v>604</v>
      </c>
      <c r="B307" s="24"/>
      <c r="C307" s="24"/>
      <c r="D307" s="24"/>
      <c r="E307" s="10">
        <f>SUBTOTAL(9,E306:E306)</f>
        <v>8760</v>
      </c>
      <c r="F307" s="10" t="s">
        <v>509</v>
      </c>
      <c r="G307" s="10">
        <f>SUBTOTAL(9,G306:G306)</f>
        <v>1019926.8</v>
      </c>
    </row>
    <row r="308" spans="1:7" ht="39.950000000000003" customHeight="1">
      <c r="A308" s="5" t="s">
        <v>512</v>
      </c>
      <c r="B308" s="25" t="s">
        <v>748</v>
      </c>
      <c r="C308" s="25"/>
      <c r="D308" s="5" t="s">
        <v>702</v>
      </c>
      <c r="E308" s="8">
        <v>12</v>
      </c>
      <c r="F308" s="8">
        <v>6552.15</v>
      </c>
      <c r="G308" s="8">
        <v>78625.8</v>
      </c>
    </row>
    <row r="309" spans="1:7" ht="24.95" customHeight="1">
      <c r="A309" s="24" t="s">
        <v>604</v>
      </c>
      <c r="B309" s="24"/>
      <c r="C309" s="24"/>
      <c r="D309" s="24"/>
      <c r="E309" s="10">
        <f>SUBTOTAL(9,E308:E308)</f>
        <v>12</v>
      </c>
      <c r="F309" s="10" t="s">
        <v>509</v>
      </c>
      <c r="G309" s="10">
        <f>SUBTOTAL(9,G308:G308)</f>
        <v>78625.8</v>
      </c>
    </row>
    <row r="310" spans="1:7" ht="39.950000000000003" customHeight="1">
      <c r="A310" s="5" t="s">
        <v>513</v>
      </c>
      <c r="B310" s="25" t="s">
        <v>749</v>
      </c>
      <c r="C310" s="25"/>
      <c r="D310" s="5" t="s">
        <v>702</v>
      </c>
      <c r="E310" s="8">
        <v>12</v>
      </c>
      <c r="F310" s="8">
        <v>700.75</v>
      </c>
      <c r="G310" s="8">
        <v>8409</v>
      </c>
    </row>
    <row r="311" spans="1:7" ht="24.95" customHeight="1">
      <c r="A311" s="24" t="s">
        <v>604</v>
      </c>
      <c r="B311" s="24"/>
      <c r="C311" s="24"/>
      <c r="D311" s="24"/>
      <c r="E311" s="10">
        <f>SUBTOTAL(9,E310:E310)</f>
        <v>12</v>
      </c>
      <c r="F311" s="10" t="s">
        <v>509</v>
      </c>
      <c r="G311" s="10">
        <f>SUBTOTAL(9,G310:G310)</f>
        <v>8409</v>
      </c>
    </row>
    <row r="312" spans="1:7" ht="39.950000000000003" customHeight="1">
      <c r="A312" s="5" t="s">
        <v>514</v>
      </c>
      <c r="B312" s="25" t="s">
        <v>750</v>
      </c>
      <c r="C312" s="25"/>
      <c r="D312" s="5" t="s">
        <v>702</v>
      </c>
      <c r="E312" s="8">
        <v>10</v>
      </c>
      <c r="F312" s="8">
        <v>3000</v>
      </c>
      <c r="G312" s="8">
        <v>30000</v>
      </c>
    </row>
    <row r="313" spans="1:7" ht="24.95" customHeight="1">
      <c r="A313" s="24" t="s">
        <v>604</v>
      </c>
      <c r="B313" s="24"/>
      <c r="C313" s="24"/>
      <c r="D313" s="24"/>
      <c r="E313" s="10">
        <f>SUBTOTAL(9,E312:E312)</f>
        <v>10</v>
      </c>
      <c r="F313" s="10" t="s">
        <v>509</v>
      </c>
      <c r="G313" s="10">
        <f>SUBTOTAL(9,G312:G312)</f>
        <v>30000</v>
      </c>
    </row>
    <row r="314" spans="1:7" ht="39.950000000000003" customHeight="1">
      <c r="A314" s="5" t="s">
        <v>516</v>
      </c>
      <c r="B314" s="25" t="s">
        <v>751</v>
      </c>
      <c r="C314" s="25"/>
      <c r="D314" s="5" t="s">
        <v>702</v>
      </c>
      <c r="E314" s="8">
        <v>6</v>
      </c>
      <c r="F314" s="8">
        <v>8000</v>
      </c>
      <c r="G314" s="8">
        <v>48000</v>
      </c>
    </row>
    <row r="315" spans="1:7" ht="24.95" customHeight="1">
      <c r="A315" s="24" t="s">
        <v>604</v>
      </c>
      <c r="B315" s="24"/>
      <c r="C315" s="24"/>
      <c r="D315" s="24"/>
      <c r="E315" s="10">
        <f>SUBTOTAL(9,E314:E314)</f>
        <v>6</v>
      </c>
      <c r="F315" s="10" t="s">
        <v>509</v>
      </c>
      <c r="G315" s="10">
        <f>SUBTOTAL(9,G314:G314)</f>
        <v>48000</v>
      </c>
    </row>
    <row r="316" spans="1:7" ht="39.950000000000003" customHeight="1">
      <c r="A316" s="5" t="s">
        <v>518</v>
      </c>
      <c r="B316" s="25" t="s">
        <v>752</v>
      </c>
      <c r="C316" s="25"/>
      <c r="D316" s="5" t="s">
        <v>402</v>
      </c>
      <c r="E316" s="8">
        <v>44</v>
      </c>
      <c r="F316" s="8">
        <v>5750</v>
      </c>
      <c r="G316" s="8">
        <v>253000</v>
      </c>
    </row>
    <row r="317" spans="1:7" ht="24.95" customHeight="1">
      <c r="A317" s="24" t="s">
        <v>604</v>
      </c>
      <c r="B317" s="24"/>
      <c r="C317" s="24"/>
      <c r="D317" s="24"/>
      <c r="E317" s="10">
        <f>SUBTOTAL(9,E316:E316)</f>
        <v>44</v>
      </c>
      <c r="F317" s="10" t="s">
        <v>509</v>
      </c>
      <c r="G317" s="10">
        <f>SUBTOTAL(9,G316:G316)</f>
        <v>253000</v>
      </c>
    </row>
    <row r="318" spans="1:7" ht="39.950000000000003" customHeight="1">
      <c r="A318" s="5" t="s">
        <v>520</v>
      </c>
      <c r="B318" s="25" t="s">
        <v>753</v>
      </c>
      <c r="C318" s="25"/>
      <c r="D318" s="5" t="s">
        <v>402</v>
      </c>
      <c r="E318" s="8">
        <v>15</v>
      </c>
      <c r="F318" s="8">
        <v>4200</v>
      </c>
      <c r="G318" s="8">
        <v>63000</v>
      </c>
    </row>
    <row r="319" spans="1:7" ht="24.95" customHeight="1">
      <c r="A319" s="24" t="s">
        <v>604</v>
      </c>
      <c r="B319" s="24"/>
      <c r="C319" s="24"/>
      <c r="D319" s="24"/>
      <c r="E319" s="10">
        <f>SUBTOTAL(9,E318:E318)</f>
        <v>15</v>
      </c>
      <c r="F319" s="10" t="s">
        <v>509</v>
      </c>
      <c r="G319" s="10">
        <f>SUBTOTAL(9,G318:G318)</f>
        <v>63000</v>
      </c>
    </row>
    <row r="320" spans="1:7" ht="39.950000000000003" customHeight="1">
      <c r="A320" s="5" t="s">
        <v>522</v>
      </c>
      <c r="B320" s="25" t="s">
        <v>754</v>
      </c>
      <c r="C320" s="25"/>
      <c r="D320" s="5" t="s">
        <v>702</v>
      </c>
      <c r="E320" s="8">
        <v>12</v>
      </c>
      <c r="F320" s="8">
        <v>1200</v>
      </c>
      <c r="G320" s="8">
        <v>14400</v>
      </c>
    </row>
    <row r="321" spans="1:7" ht="24.95" customHeight="1">
      <c r="A321" s="24" t="s">
        <v>604</v>
      </c>
      <c r="B321" s="24"/>
      <c r="C321" s="24"/>
      <c r="D321" s="24"/>
      <c r="E321" s="10">
        <f>SUBTOTAL(9,E320:E320)</f>
        <v>12</v>
      </c>
      <c r="F321" s="10" t="s">
        <v>509</v>
      </c>
      <c r="G321" s="10">
        <f>SUBTOTAL(9,G320:G320)</f>
        <v>14400</v>
      </c>
    </row>
    <row r="322" spans="1:7" ht="60" customHeight="1">
      <c r="A322" s="5" t="s">
        <v>524</v>
      </c>
      <c r="B322" s="25" t="s">
        <v>755</v>
      </c>
      <c r="C322" s="25"/>
      <c r="D322" s="5" t="s">
        <v>402</v>
      </c>
      <c r="E322" s="8">
        <v>50</v>
      </c>
      <c r="F322" s="8">
        <v>2500</v>
      </c>
      <c r="G322" s="8">
        <v>125000</v>
      </c>
    </row>
    <row r="323" spans="1:7" ht="24.95" customHeight="1">
      <c r="A323" s="24" t="s">
        <v>604</v>
      </c>
      <c r="B323" s="24"/>
      <c r="C323" s="24"/>
      <c r="D323" s="24"/>
      <c r="E323" s="10">
        <f>SUBTOTAL(9,E322:E322)</f>
        <v>50</v>
      </c>
      <c r="F323" s="10" t="s">
        <v>509</v>
      </c>
      <c r="G323" s="10">
        <f>SUBTOTAL(9,G322:G322)</f>
        <v>125000</v>
      </c>
    </row>
    <row r="324" spans="1:7" ht="60" customHeight="1">
      <c r="A324" s="5" t="s">
        <v>526</v>
      </c>
      <c r="B324" s="25" t="s">
        <v>756</v>
      </c>
      <c r="C324" s="25"/>
      <c r="D324" s="5" t="s">
        <v>702</v>
      </c>
      <c r="E324" s="8">
        <v>1956</v>
      </c>
      <c r="F324" s="8">
        <v>1000</v>
      </c>
      <c r="G324" s="8">
        <v>1956000</v>
      </c>
    </row>
    <row r="325" spans="1:7" ht="24.95" customHeight="1">
      <c r="A325" s="24" t="s">
        <v>604</v>
      </c>
      <c r="B325" s="24"/>
      <c r="C325" s="24"/>
      <c r="D325" s="24"/>
      <c r="E325" s="10">
        <f>SUBTOTAL(9,E324:E324)</f>
        <v>1956</v>
      </c>
      <c r="F325" s="10" t="s">
        <v>509</v>
      </c>
      <c r="G325" s="10">
        <f>SUBTOTAL(9,G324:G324)</f>
        <v>1956000</v>
      </c>
    </row>
    <row r="326" spans="1:7" ht="60" customHeight="1">
      <c r="A326" s="5" t="s">
        <v>528</v>
      </c>
      <c r="B326" s="25" t="s">
        <v>757</v>
      </c>
      <c r="C326" s="25"/>
      <c r="D326" s="5" t="s">
        <v>702</v>
      </c>
      <c r="E326" s="8">
        <v>162</v>
      </c>
      <c r="F326" s="8">
        <v>2500</v>
      </c>
      <c r="G326" s="8">
        <v>405000</v>
      </c>
    </row>
    <row r="327" spans="1:7" ht="24.95" customHeight="1">
      <c r="A327" s="24" t="s">
        <v>604</v>
      </c>
      <c r="B327" s="24"/>
      <c r="C327" s="24"/>
      <c r="D327" s="24"/>
      <c r="E327" s="10">
        <f>SUBTOTAL(9,E326:E326)</f>
        <v>162</v>
      </c>
      <c r="F327" s="10" t="s">
        <v>509</v>
      </c>
      <c r="G327" s="10">
        <f>SUBTOTAL(9,G326:G326)</f>
        <v>405000</v>
      </c>
    </row>
    <row r="328" spans="1:7" ht="60" customHeight="1">
      <c r="A328" s="5" t="s">
        <v>530</v>
      </c>
      <c r="B328" s="25" t="s">
        <v>758</v>
      </c>
      <c r="C328" s="25"/>
      <c r="D328" s="5" t="s">
        <v>402</v>
      </c>
      <c r="E328" s="8">
        <v>1424</v>
      </c>
      <c r="F328" s="8">
        <v>1000</v>
      </c>
      <c r="G328" s="8">
        <v>1424000</v>
      </c>
    </row>
    <row r="329" spans="1:7" ht="24.95" customHeight="1">
      <c r="A329" s="24" t="s">
        <v>604</v>
      </c>
      <c r="B329" s="24"/>
      <c r="C329" s="24"/>
      <c r="D329" s="24"/>
      <c r="E329" s="10">
        <f>SUBTOTAL(9,E328:E328)</f>
        <v>1424</v>
      </c>
      <c r="F329" s="10" t="s">
        <v>509</v>
      </c>
      <c r="G329" s="10">
        <f>SUBTOTAL(9,G328:G328)</f>
        <v>1424000</v>
      </c>
    </row>
    <row r="330" spans="1:7" ht="60" customHeight="1">
      <c r="A330" s="5" t="s">
        <v>532</v>
      </c>
      <c r="B330" s="25" t="s">
        <v>759</v>
      </c>
      <c r="C330" s="25"/>
      <c r="D330" s="5" t="s">
        <v>402</v>
      </c>
      <c r="E330" s="8">
        <v>144</v>
      </c>
      <c r="F330" s="8">
        <v>1000</v>
      </c>
      <c r="G330" s="8">
        <v>144000</v>
      </c>
    </row>
    <row r="331" spans="1:7" ht="24.95" customHeight="1">
      <c r="A331" s="24" t="s">
        <v>604</v>
      </c>
      <c r="B331" s="24"/>
      <c r="C331" s="24"/>
      <c r="D331" s="24"/>
      <c r="E331" s="10">
        <f>SUBTOTAL(9,E330:E330)</f>
        <v>144</v>
      </c>
      <c r="F331" s="10" t="s">
        <v>509</v>
      </c>
      <c r="G331" s="10">
        <f>SUBTOTAL(9,G330:G330)</f>
        <v>144000</v>
      </c>
    </row>
    <row r="332" spans="1:7" ht="60" customHeight="1">
      <c r="A332" s="5" t="s">
        <v>534</v>
      </c>
      <c r="B332" s="25" t="s">
        <v>760</v>
      </c>
      <c r="C332" s="25"/>
      <c r="D332" s="5" t="s">
        <v>402</v>
      </c>
      <c r="E332" s="8">
        <v>792</v>
      </c>
      <c r="F332" s="8">
        <v>1000</v>
      </c>
      <c r="G332" s="8">
        <v>792000</v>
      </c>
    </row>
    <row r="333" spans="1:7" ht="24.95" customHeight="1">
      <c r="A333" s="24" t="s">
        <v>604</v>
      </c>
      <c r="B333" s="24"/>
      <c r="C333" s="24"/>
      <c r="D333" s="24"/>
      <c r="E333" s="10">
        <f>SUBTOTAL(9,E332:E332)</f>
        <v>792</v>
      </c>
      <c r="F333" s="10" t="s">
        <v>509</v>
      </c>
      <c r="G333" s="10">
        <f>SUBTOTAL(9,G332:G332)</f>
        <v>792000</v>
      </c>
    </row>
    <row r="334" spans="1:7" ht="60" customHeight="1">
      <c r="A334" s="5" t="s">
        <v>536</v>
      </c>
      <c r="B334" s="25" t="s">
        <v>761</v>
      </c>
      <c r="C334" s="25"/>
      <c r="D334" s="5" t="s">
        <v>702</v>
      </c>
      <c r="E334" s="8">
        <v>2162</v>
      </c>
      <c r="F334" s="8">
        <v>1000</v>
      </c>
      <c r="G334" s="8">
        <v>2162000</v>
      </c>
    </row>
    <row r="335" spans="1:7" ht="24.95" customHeight="1">
      <c r="A335" s="24" t="s">
        <v>604</v>
      </c>
      <c r="B335" s="24"/>
      <c r="C335" s="24"/>
      <c r="D335" s="24"/>
      <c r="E335" s="10">
        <f>SUBTOTAL(9,E334:E334)</f>
        <v>2162</v>
      </c>
      <c r="F335" s="10" t="s">
        <v>509</v>
      </c>
      <c r="G335" s="10">
        <f>SUBTOTAL(9,G334:G334)</f>
        <v>2162000</v>
      </c>
    </row>
    <row r="336" spans="1:7" ht="60" customHeight="1">
      <c r="A336" s="5" t="s">
        <v>538</v>
      </c>
      <c r="B336" s="25" t="s">
        <v>762</v>
      </c>
      <c r="C336" s="25"/>
      <c r="D336" s="5" t="s">
        <v>402</v>
      </c>
      <c r="E336" s="8">
        <v>2758</v>
      </c>
      <c r="F336" s="8">
        <v>1000</v>
      </c>
      <c r="G336" s="8">
        <v>2758000</v>
      </c>
    </row>
    <row r="337" spans="1:7" ht="24.95" customHeight="1">
      <c r="A337" s="24" t="s">
        <v>604</v>
      </c>
      <c r="B337" s="24"/>
      <c r="C337" s="24"/>
      <c r="D337" s="24"/>
      <c r="E337" s="10">
        <f>SUBTOTAL(9,E336:E336)</f>
        <v>2758</v>
      </c>
      <c r="F337" s="10" t="s">
        <v>509</v>
      </c>
      <c r="G337" s="10">
        <f>SUBTOTAL(9,G336:G336)</f>
        <v>2758000</v>
      </c>
    </row>
    <row r="338" spans="1:7" ht="60" customHeight="1">
      <c r="A338" s="5" t="s">
        <v>539</v>
      </c>
      <c r="B338" s="25" t="s">
        <v>763</v>
      </c>
      <c r="C338" s="25"/>
      <c r="D338" s="5" t="s">
        <v>402</v>
      </c>
      <c r="E338" s="8">
        <v>846</v>
      </c>
      <c r="F338" s="8">
        <v>1000</v>
      </c>
      <c r="G338" s="8">
        <v>846000</v>
      </c>
    </row>
    <row r="339" spans="1:7" ht="24.95" customHeight="1">
      <c r="A339" s="24" t="s">
        <v>604</v>
      </c>
      <c r="B339" s="24"/>
      <c r="C339" s="24"/>
      <c r="D339" s="24"/>
      <c r="E339" s="10">
        <f>SUBTOTAL(9,E338:E338)</f>
        <v>846</v>
      </c>
      <c r="F339" s="10" t="s">
        <v>509</v>
      </c>
      <c r="G339" s="10">
        <f>SUBTOTAL(9,G338:G338)</f>
        <v>846000</v>
      </c>
    </row>
    <row r="340" spans="1:7" ht="60" customHeight="1">
      <c r="A340" s="5" t="s">
        <v>540</v>
      </c>
      <c r="B340" s="25" t="s">
        <v>764</v>
      </c>
      <c r="C340" s="25"/>
      <c r="D340" s="5" t="s">
        <v>702</v>
      </c>
      <c r="E340" s="8">
        <v>480</v>
      </c>
      <c r="F340" s="8">
        <v>1000</v>
      </c>
      <c r="G340" s="8">
        <v>480000</v>
      </c>
    </row>
    <row r="341" spans="1:7" ht="24.95" customHeight="1">
      <c r="A341" s="24" t="s">
        <v>604</v>
      </c>
      <c r="B341" s="24"/>
      <c r="C341" s="24"/>
      <c r="D341" s="24"/>
      <c r="E341" s="10">
        <f>SUBTOTAL(9,E340:E340)</f>
        <v>480</v>
      </c>
      <c r="F341" s="10" t="s">
        <v>509</v>
      </c>
      <c r="G341" s="10">
        <f>SUBTOTAL(9,G340:G340)</f>
        <v>480000</v>
      </c>
    </row>
    <row r="342" spans="1:7" ht="60" customHeight="1">
      <c r="A342" s="5" t="s">
        <v>541</v>
      </c>
      <c r="B342" s="25" t="s">
        <v>765</v>
      </c>
      <c r="C342" s="25"/>
      <c r="D342" s="5" t="s">
        <v>402</v>
      </c>
      <c r="E342" s="8">
        <v>512</v>
      </c>
      <c r="F342" s="8">
        <v>1000</v>
      </c>
      <c r="G342" s="8">
        <v>512000</v>
      </c>
    </row>
    <row r="343" spans="1:7" ht="24.95" customHeight="1">
      <c r="A343" s="24" t="s">
        <v>604</v>
      </c>
      <c r="B343" s="24"/>
      <c r="C343" s="24"/>
      <c r="D343" s="24"/>
      <c r="E343" s="10">
        <f>SUBTOTAL(9,E342:E342)</f>
        <v>512</v>
      </c>
      <c r="F343" s="10" t="s">
        <v>509</v>
      </c>
      <c r="G343" s="10">
        <f>SUBTOTAL(9,G342:G342)</f>
        <v>512000</v>
      </c>
    </row>
    <row r="344" spans="1:7" ht="60" customHeight="1">
      <c r="A344" s="5" t="s">
        <v>542</v>
      </c>
      <c r="B344" s="25" t="s">
        <v>766</v>
      </c>
      <c r="C344" s="25"/>
      <c r="D344" s="5" t="s">
        <v>402</v>
      </c>
      <c r="E344" s="8">
        <v>200</v>
      </c>
      <c r="F344" s="8">
        <v>1000</v>
      </c>
      <c r="G344" s="8">
        <v>200000</v>
      </c>
    </row>
    <row r="345" spans="1:7" ht="24.95" customHeight="1">
      <c r="A345" s="24" t="s">
        <v>604</v>
      </c>
      <c r="B345" s="24"/>
      <c r="C345" s="24"/>
      <c r="D345" s="24"/>
      <c r="E345" s="10">
        <f>SUBTOTAL(9,E344:E344)</f>
        <v>200</v>
      </c>
      <c r="F345" s="10" t="s">
        <v>509</v>
      </c>
      <c r="G345" s="10">
        <f>SUBTOTAL(9,G344:G344)</f>
        <v>200000</v>
      </c>
    </row>
    <row r="346" spans="1:7" ht="60" customHeight="1">
      <c r="A346" s="5" t="s">
        <v>543</v>
      </c>
      <c r="B346" s="25" t="s">
        <v>767</v>
      </c>
      <c r="C346" s="25"/>
      <c r="D346" s="5" t="s">
        <v>402</v>
      </c>
      <c r="E346" s="8">
        <v>120</v>
      </c>
      <c r="F346" s="8">
        <v>1000</v>
      </c>
      <c r="G346" s="8">
        <v>120000</v>
      </c>
    </row>
    <row r="347" spans="1:7" ht="24.95" customHeight="1">
      <c r="A347" s="24" t="s">
        <v>604</v>
      </c>
      <c r="B347" s="24"/>
      <c r="C347" s="24"/>
      <c r="D347" s="24"/>
      <c r="E347" s="10">
        <f>SUBTOTAL(9,E346:E346)</f>
        <v>120</v>
      </c>
      <c r="F347" s="10" t="s">
        <v>509</v>
      </c>
      <c r="G347" s="10">
        <f>SUBTOTAL(9,G346:G346)</f>
        <v>120000</v>
      </c>
    </row>
    <row r="348" spans="1:7" ht="60" customHeight="1">
      <c r="A348" s="5" t="s">
        <v>768</v>
      </c>
      <c r="B348" s="25" t="s">
        <v>769</v>
      </c>
      <c r="C348" s="25"/>
      <c r="D348" s="5" t="s">
        <v>702</v>
      </c>
      <c r="E348" s="8">
        <v>420</v>
      </c>
      <c r="F348" s="8">
        <v>1000</v>
      </c>
      <c r="G348" s="8">
        <v>420000</v>
      </c>
    </row>
    <row r="349" spans="1:7" ht="24.95" customHeight="1">
      <c r="A349" s="24" t="s">
        <v>604</v>
      </c>
      <c r="B349" s="24"/>
      <c r="C349" s="24"/>
      <c r="D349" s="24"/>
      <c r="E349" s="10">
        <f>SUBTOTAL(9,E348:E348)</f>
        <v>420</v>
      </c>
      <c r="F349" s="10" t="s">
        <v>509</v>
      </c>
      <c r="G349" s="10">
        <f>SUBTOTAL(9,G348:G348)</f>
        <v>420000</v>
      </c>
    </row>
    <row r="350" spans="1:7" ht="60" customHeight="1">
      <c r="A350" s="5" t="s">
        <v>770</v>
      </c>
      <c r="B350" s="25" t="s">
        <v>771</v>
      </c>
      <c r="C350" s="25"/>
      <c r="D350" s="5" t="s">
        <v>402</v>
      </c>
      <c r="E350" s="8">
        <v>600</v>
      </c>
      <c r="F350" s="8">
        <v>1000</v>
      </c>
      <c r="G350" s="8">
        <v>600000</v>
      </c>
    </row>
    <row r="351" spans="1:7" ht="24.95" customHeight="1">
      <c r="A351" s="24" t="s">
        <v>604</v>
      </c>
      <c r="B351" s="24"/>
      <c r="C351" s="24"/>
      <c r="D351" s="24"/>
      <c r="E351" s="10">
        <f>SUBTOTAL(9,E350:E350)</f>
        <v>600</v>
      </c>
      <c r="F351" s="10" t="s">
        <v>509</v>
      </c>
      <c r="G351" s="10">
        <f>SUBTOTAL(9,G350:G350)</f>
        <v>600000</v>
      </c>
    </row>
    <row r="352" spans="1:7" ht="60" customHeight="1">
      <c r="A352" s="5" t="s">
        <v>772</v>
      </c>
      <c r="B352" s="25" t="s">
        <v>773</v>
      </c>
      <c r="C352" s="25"/>
      <c r="D352" s="5" t="s">
        <v>402</v>
      </c>
      <c r="E352" s="8">
        <v>241</v>
      </c>
      <c r="F352" s="8">
        <v>1000</v>
      </c>
      <c r="G352" s="8">
        <v>241000</v>
      </c>
    </row>
    <row r="353" spans="1:7" ht="24.95" customHeight="1">
      <c r="A353" s="24" t="s">
        <v>604</v>
      </c>
      <c r="B353" s="24"/>
      <c r="C353" s="24"/>
      <c r="D353" s="24"/>
      <c r="E353" s="10">
        <f>SUBTOTAL(9,E352:E352)</f>
        <v>241</v>
      </c>
      <c r="F353" s="10" t="s">
        <v>509</v>
      </c>
      <c r="G353" s="10">
        <f>SUBTOTAL(9,G352:G352)</f>
        <v>241000</v>
      </c>
    </row>
    <row r="354" spans="1:7" ht="60" customHeight="1">
      <c r="A354" s="5" t="s">
        <v>774</v>
      </c>
      <c r="B354" s="25" t="s">
        <v>775</v>
      </c>
      <c r="C354" s="25"/>
      <c r="D354" s="5" t="s">
        <v>402</v>
      </c>
      <c r="E354" s="8">
        <v>161</v>
      </c>
      <c r="F354" s="8">
        <v>1000</v>
      </c>
      <c r="G354" s="8">
        <v>161000</v>
      </c>
    </row>
    <row r="355" spans="1:7" ht="24.95" customHeight="1">
      <c r="A355" s="24" t="s">
        <v>604</v>
      </c>
      <c r="B355" s="24"/>
      <c r="C355" s="24"/>
      <c r="D355" s="24"/>
      <c r="E355" s="10">
        <f>SUBTOTAL(9,E354:E354)</f>
        <v>161</v>
      </c>
      <c r="F355" s="10" t="s">
        <v>509</v>
      </c>
      <c r="G355" s="10">
        <f>SUBTOTAL(9,G354:G354)</f>
        <v>161000</v>
      </c>
    </row>
    <row r="356" spans="1:7" ht="60" customHeight="1">
      <c r="A356" s="5" t="s">
        <v>776</v>
      </c>
      <c r="B356" s="25" t="s">
        <v>777</v>
      </c>
      <c r="C356" s="25"/>
      <c r="D356" s="5" t="s">
        <v>702</v>
      </c>
      <c r="E356" s="8">
        <v>300</v>
      </c>
      <c r="F356" s="8">
        <v>1000</v>
      </c>
      <c r="G356" s="8">
        <v>300000</v>
      </c>
    </row>
    <row r="357" spans="1:7" ht="24.95" customHeight="1">
      <c r="A357" s="24" t="s">
        <v>604</v>
      </c>
      <c r="B357" s="24"/>
      <c r="C357" s="24"/>
      <c r="D357" s="24"/>
      <c r="E357" s="10">
        <f>SUBTOTAL(9,E356:E356)</f>
        <v>300</v>
      </c>
      <c r="F357" s="10" t="s">
        <v>509</v>
      </c>
      <c r="G357" s="10">
        <f>SUBTOTAL(9,G356:G356)</f>
        <v>300000</v>
      </c>
    </row>
    <row r="358" spans="1:7" ht="60" customHeight="1">
      <c r="A358" s="5" t="s">
        <v>778</v>
      </c>
      <c r="B358" s="25" t="s">
        <v>779</v>
      </c>
      <c r="C358" s="25"/>
      <c r="D358" s="5" t="s">
        <v>402</v>
      </c>
      <c r="E358" s="8">
        <v>300</v>
      </c>
      <c r="F358" s="8">
        <v>1000</v>
      </c>
      <c r="G358" s="8">
        <v>300000</v>
      </c>
    </row>
    <row r="359" spans="1:7" ht="24.95" customHeight="1">
      <c r="A359" s="24" t="s">
        <v>604</v>
      </c>
      <c r="B359" s="24"/>
      <c r="C359" s="24"/>
      <c r="D359" s="24"/>
      <c r="E359" s="10">
        <f>SUBTOTAL(9,E358:E358)</f>
        <v>300</v>
      </c>
      <c r="F359" s="10" t="s">
        <v>509</v>
      </c>
      <c r="G359" s="10">
        <f>SUBTOTAL(9,G358:G358)</f>
        <v>300000</v>
      </c>
    </row>
    <row r="360" spans="1:7" ht="60" customHeight="1">
      <c r="A360" s="5" t="s">
        <v>780</v>
      </c>
      <c r="B360" s="25" t="s">
        <v>781</v>
      </c>
      <c r="C360" s="25"/>
      <c r="D360" s="5" t="s">
        <v>702</v>
      </c>
      <c r="E360" s="8">
        <v>360</v>
      </c>
      <c r="F360" s="8">
        <v>1000</v>
      </c>
      <c r="G360" s="8">
        <v>360000</v>
      </c>
    </row>
    <row r="361" spans="1:7" ht="24.95" customHeight="1">
      <c r="A361" s="24" t="s">
        <v>604</v>
      </c>
      <c r="B361" s="24"/>
      <c r="C361" s="24"/>
      <c r="D361" s="24"/>
      <c r="E361" s="10">
        <f>SUBTOTAL(9,E360:E360)</f>
        <v>360</v>
      </c>
      <c r="F361" s="10" t="s">
        <v>509</v>
      </c>
      <c r="G361" s="10">
        <f>SUBTOTAL(9,G360:G360)</f>
        <v>360000</v>
      </c>
    </row>
    <row r="362" spans="1:7" ht="60" customHeight="1">
      <c r="A362" s="5" t="s">
        <v>782</v>
      </c>
      <c r="B362" s="25" t="s">
        <v>783</v>
      </c>
      <c r="C362" s="25"/>
      <c r="D362" s="5" t="s">
        <v>402</v>
      </c>
      <c r="E362" s="8">
        <v>360</v>
      </c>
      <c r="F362" s="8">
        <v>1000</v>
      </c>
      <c r="G362" s="8">
        <v>360000</v>
      </c>
    </row>
    <row r="363" spans="1:7" ht="24.95" customHeight="1">
      <c r="A363" s="24" t="s">
        <v>604</v>
      </c>
      <c r="B363" s="24"/>
      <c r="C363" s="24"/>
      <c r="D363" s="24"/>
      <c r="E363" s="10">
        <f>SUBTOTAL(9,E362:E362)</f>
        <v>360</v>
      </c>
      <c r="F363" s="10" t="s">
        <v>509</v>
      </c>
      <c r="G363" s="10">
        <f>SUBTOTAL(9,G362:G362)</f>
        <v>360000</v>
      </c>
    </row>
    <row r="364" spans="1:7" ht="60" customHeight="1">
      <c r="A364" s="5" t="s">
        <v>784</v>
      </c>
      <c r="B364" s="25" t="s">
        <v>785</v>
      </c>
      <c r="C364" s="25"/>
      <c r="D364" s="5" t="s">
        <v>702</v>
      </c>
      <c r="E364" s="8">
        <v>240</v>
      </c>
      <c r="F364" s="8">
        <v>1000</v>
      </c>
      <c r="G364" s="8">
        <v>240000</v>
      </c>
    </row>
    <row r="365" spans="1:7" ht="24.95" customHeight="1">
      <c r="A365" s="24" t="s">
        <v>604</v>
      </c>
      <c r="B365" s="24"/>
      <c r="C365" s="24"/>
      <c r="D365" s="24"/>
      <c r="E365" s="10">
        <f>SUBTOTAL(9,E364:E364)</f>
        <v>240</v>
      </c>
      <c r="F365" s="10" t="s">
        <v>509</v>
      </c>
      <c r="G365" s="10">
        <f>SUBTOTAL(9,G364:G364)</f>
        <v>240000</v>
      </c>
    </row>
    <row r="366" spans="1:7" ht="60" customHeight="1">
      <c r="A366" s="5" t="s">
        <v>786</v>
      </c>
      <c r="B366" s="25" t="s">
        <v>787</v>
      </c>
      <c r="C366" s="25"/>
      <c r="D366" s="5" t="s">
        <v>402</v>
      </c>
      <c r="E366" s="8">
        <v>240</v>
      </c>
      <c r="F366" s="8">
        <v>1000</v>
      </c>
      <c r="G366" s="8">
        <v>240000</v>
      </c>
    </row>
    <row r="367" spans="1:7" ht="24.95" customHeight="1">
      <c r="A367" s="24" t="s">
        <v>604</v>
      </c>
      <c r="B367" s="24"/>
      <c r="C367" s="24"/>
      <c r="D367" s="24"/>
      <c r="E367" s="10">
        <f>SUBTOTAL(9,E366:E366)</f>
        <v>240</v>
      </c>
      <c r="F367" s="10" t="s">
        <v>509</v>
      </c>
      <c r="G367" s="10">
        <f>SUBTOTAL(9,G366:G366)</f>
        <v>240000</v>
      </c>
    </row>
    <row r="368" spans="1:7" ht="60" customHeight="1">
      <c r="A368" s="5" t="s">
        <v>788</v>
      </c>
      <c r="B368" s="25" t="s">
        <v>789</v>
      </c>
      <c r="C368" s="25"/>
      <c r="D368" s="5" t="s">
        <v>702</v>
      </c>
      <c r="E368" s="8">
        <v>240</v>
      </c>
      <c r="F368" s="8">
        <v>1000</v>
      </c>
      <c r="G368" s="8">
        <v>240000</v>
      </c>
    </row>
    <row r="369" spans="1:7" ht="24.95" customHeight="1">
      <c r="A369" s="24" t="s">
        <v>604</v>
      </c>
      <c r="B369" s="24"/>
      <c r="C369" s="24"/>
      <c r="D369" s="24"/>
      <c r="E369" s="10">
        <f>SUBTOTAL(9,E368:E368)</f>
        <v>240</v>
      </c>
      <c r="F369" s="10" t="s">
        <v>509</v>
      </c>
      <c r="G369" s="10">
        <f>SUBTOTAL(9,G368:G368)</f>
        <v>240000</v>
      </c>
    </row>
    <row r="370" spans="1:7" ht="60" customHeight="1">
      <c r="A370" s="5" t="s">
        <v>790</v>
      </c>
      <c r="B370" s="25" t="s">
        <v>791</v>
      </c>
      <c r="C370" s="25"/>
      <c r="D370" s="5" t="s">
        <v>402</v>
      </c>
      <c r="E370" s="8">
        <v>240</v>
      </c>
      <c r="F370" s="8">
        <v>1000</v>
      </c>
      <c r="G370" s="8">
        <v>240000</v>
      </c>
    </row>
    <row r="371" spans="1:7" ht="24.95" customHeight="1">
      <c r="A371" s="24" t="s">
        <v>604</v>
      </c>
      <c r="B371" s="24"/>
      <c r="C371" s="24"/>
      <c r="D371" s="24"/>
      <c r="E371" s="10">
        <f>SUBTOTAL(9,E370:E370)</f>
        <v>240</v>
      </c>
      <c r="F371" s="10" t="s">
        <v>509</v>
      </c>
      <c r="G371" s="10">
        <f>SUBTOTAL(9,G370:G370)</f>
        <v>240000</v>
      </c>
    </row>
    <row r="372" spans="1:7" ht="60" customHeight="1">
      <c r="A372" s="5" t="s">
        <v>792</v>
      </c>
      <c r="B372" s="25" t="s">
        <v>793</v>
      </c>
      <c r="C372" s="25"/>
      <c r="D372" s="5" t="s">
        <v>702</v>
      </c>
      <c r="E372" s="8">
        <v>210</v>
      </c>
      <c r="F372" s="8">
        <v>1000</v>
      </c>
      <c r="G372" s="8">
        <v>210000</v>
      </c>
    </row>
    <row r="373" spans="1:7" ht="24.95" customHeight="1">
      <c r="A373" s="24" t="s">
        <v>604</v>
      </c>
      <c r="B373" s="24"/>
      <c r="C373" s="24"/>
      <c r="D373" s="24"/>
      <c r="E373" s="10">
        <f>SUBTOTAL(9,E372:E372)</f>
        <v>210</v>
      </c>
      <c r="F373" s="10" t="s">
        <v>509</v>
      </c>
      <c r="G373" s="10">
        <f>SUBTOTAL(9,G372:G372)</f>
        <v>210000</v>
      </c>
    </row>
    <row r="374" spans="1:7" ht="60" customHeight="1">
      <c r="A374" s="5" t="s">
        <v>794</v>
      </c>
      <c r="B374" s="25" t="s">
        <v>795</v>
      </c>
      <c r="C374" s="25"/>
      <c r="D374" s="5" t="s">
        <v>402</v>
      </c>
      <c r="E374" s="8">
        <v>210</v>
      </c>
      <c r="F374" s="8">
        <v>1000</v>
      </c>
      <c r="G374" s="8">
        <v>210000</v>
      </c>
    </row>
    <row r="375" spans="1:7" ht="24.95" customHeight="1">
      <c r="A375" s="24" t="s">
        <v>604</v>
      </c>
      <c r="B375" s="24"/>
      <c r="C375" s="24"/>
      <c r="D375" s="24"/>
      <c r="E375" s="10">
        <f>SUBTOTAL(9,E374:E374)</f>
        <v>210</v>
      </c>
      <c r="F375" s="10" t="s">
        <v>509</v>
      </c>
      <c r="G375" s="10">
        <f>SUBTOTAL(9,G374:G374)</f>
        <v>210000</v>
      </c>
    </row>
    <row r="376" spans="1:7" ht="80.099999999999994" customHeight="1">
      <c r="A376" s="5" t="s">
        <v>796</v>
      </c>
      <c r="B376" s="25" t="s">
        <v>797</v>
      </c>
      <c r="C376" s="25"/>
      <c r="D376" s="5" t="s">
        <v>702</v>
      </c>
      <c r="E376" s="8">
        <v>1956</v>
      </c>
      <c r="F376" s="8">
        <v>600</v>
      </c>
      <c r="G376" s="8">
        <v>1173600</v>
      </c>
    </row>
    <row r="377" spans="1:7" ht="24.95" customHeight="1">
      <c r="A377" s="24" t="s">
        <v>604</v>
      </c>
      <c r="B377" s="24"/>
      <c r="C377" s="24"/>
      <c r="D377" s="24"/>
      <c r="E377" s="10">
        <f>SUBTOTAL(9,E376:E376)</f>
        <v>1956</v>
      </c>
      <c r="F377" s="10" t="s">
        <v>509</v>
      </c>
      <c r="G377" s="10">
        <f>SUBTOTAL(9,G376:G376)</f>
        <v>1173600</v>
      </c>
    </row>
    <row r="378" spans="1:7" ht="80.099999999999994" customHeight="1">
      <c r="A378" s="5" t="s">
        <v>798</v>
      </c>
      <c r="B378" s="25" t="s">
        <v>799</v>
      </c>
      <c r="C378" s="25"/>
      <c r="D378" s="5" t="s">
        <v>402</v>
      </c>
      <c r="E378" s="8">
        <v>1424</v>
      </c>
      <c r="F378" s="8">
        <v>600</v>
      </c>
      <c r="G378" s="8">
        <v>854400</v>
      </c>
    </row>
    <row r="379" spans="1:7" ht="24.95" customHeight="1">
      <c r="A379" s="24" t="s">
        <v>604</v>
      </c>
      <c r="B379" s="24"/>
      <c r="C379" s="24"/>
      <c r="D379" s="24"/>
      <c r="E379" s="10">
        <f>SUBTOTAL(9,E378:E378)</f>
        <v>1424</v>
      </c>
      <c r="F379" s="10" t="s">
        <v>509</v>
      </c>
      <c r="G379" s="10">
        <f>SUBTOTAL(9,G378:G378)</f>
        <v>854400</v>
      </c>
    </row>
    <row r="380" spans="1:7" ht="80.099999999999994" customHeight="1">
      <c r="A380" s="5" t="s">
        <v>800</v>
      </c>
      <c r="B380" s="25" t="s">
        <v>801</v>
      </c>
      <c r="C380" s="25"/>
      <c r="D380" s="5" t="s">
        <v>402</v>
      </c>
      <c r="E380" s="8">
        <v>144</v>
      </c>
      <c r="F380" s="8">
        <v>600</v>
      </c>
      <c r="G380" s="8">
        <v>86400</v>
      </c>
    </row>
    <row r="381" spans="1:7" ht="24.95" customHeight="1">
      <c r="A381" s="24" t="s">
        <v>604</v>
      </c>
      <c r="B381" s="24"/>
      <c r="C381" s="24"/>
      <c r="D381" s="24"/>
      <c r="E381" s="10">
        <f>SUBTOTAL(9,E380:E380)</f>
        <v>144</v>
      </c>
      <c r="F381" s="10" t="s">
        <v>509</v>
      </c>
      <c r="G381" s="10">
        <f>SUBTOTAL(9,G380:G380)</f>
        <v>86400</v>
      </c>
    </row>
    <row r="382" spans="1:7" ht="80.099999999999994" customHeight="1">
      <c r="A382" s="5" t="s">
        <v>802</v>
      </c>
      <c r="B382" s="25" t="s">
        <v>803</v>
      </c>
      <c r="C382" s="25"/>
      <c r="D382" s="5" t="s">
        <v>402</v>
      </c>
      <c r="E382" s="8">
        <v>792</v>
      </c>
      <c r="F382" s="8">
        <v>600</v>
      </c>
      <c r="G382" s="8">
        <v>475200</v>
      </c>
    </row>
    <row r="383" spans="1:7" ht="24.95" customHeight="1">
      <c r="A383" s="24" t="s">
        <v>604</v>
      </c>
      <c r="B383" s="24"/>
      <c r="C383" s="24"/>
      <c r="D383" s="24"/>
      <c r="E383" s="10">
        <f>SUBTOTAL(9,E382:E382)</f>
        <v>792</v>
      </c>
      <c r="F383" s="10" t="s">
        <v>509</v>
      </c>
      <c r="G383" s="10">
        <f>SUBTOTAL(9,G382:G382)</f>
        <v>475200</v>
      </c>
    </row>
    <row r="384" spans="1:7" ht="60" customHeight="1">
      <c r="A384" s="5" t="s">
        <v>804</v>
      </c>
      <c r="B384" s="25" t="s">
        <v>805</v>
      </c>
      <c r="C384" s="25"/>
      <c r="D384" s="5" t="s">
        <v>702</v>
      </c>
      <c r="E384" s="8">
        <v>2162</v>
      </c>
      <c r="F384" s="8">
        <v>600</v>
      </c>
      <c r="G384" s="8">
        <v>1297200</v>
      </c>
    </row>
    <row r="385" spans="1:7" ht="24.95" customHeight="1">
      <c r="A385" s="24" t="s">
        <v>604</v>
      </c>
      <c r="B385" s="24"/>
      <c r="C385" s="24"/>
      <c r="D385" s="24"/>
      <c r="E385" s="10">
        <f>SUBTOTAL(9,E384:E384)</f>
        <v>2162</v>
      </c>
      <c r="F385" s="10" t="s">
        <v>509</v>
      </c>
      <c r="G385" s="10">
        <f>SUBTOTAL(9,G384:G384)</f>
        <v>1297200</v>
      </c>
    </row>
    <row r="386" spans="1:7" ht="60" customHeight="1">
      <c r="A386" s="5" t="s">
        <v>806</v>
      </c>
      <c r="B386" s="25" t="s">
        <v>807</v>
      </c>
      <c r="C386" s="25"/>
      <c r="D386" s="5" t="s">
        <v>402</v>
      </c>
      <c r="E386" s="8">
        <v>2758</v>
      </c>
      <c r="F386" s="8">
        <v>600</v>
      </c>
      <c r="G386" s="8">
        <v>1654800</v>
      </c>
    </row>
    <row r="387" spans="1:7" ht="24.95" customHeight="1">
      <c r="A387" s="24" t="s">
        <v>604</v>
      </c>
      <c r="B387" s="24"/>
      <c r="C387" s="24"/>
      <c r="D387" s="24"/>
      <c r="E387" s="10">
        <f>SUBTOTAL(9,E386:E386)</f>
        <v>2758</v>
      </c>
      <c r="F387" s="10" t="s">
        <v>509</v>
      </c>
      <c r="G387" s="10">
        <f>SUBTOTAL(9,G386:G386)</f>
        <v>1654800</v>
      </c>
    </row>
    <row r="388" spans="1:7" ht="60" customHeight="1">
      <c r="A388" s="5" t="s">
        <v>808</v>
      </c>
      <c r="B388" s="25" t="s">
        <v>809</v>
      </c>
      <c r="C388" s="25"/>
      <c r="D388" s="5" t="s">
        <v>402</v>
      </c>
      <c r="E388" s="8">
        <v>846</v>
      </c>
      <c r="F388" s="8">
        <v>600</v>
      </c>
      <c r="G388" s="8">
        <v>507600</v>
      </c>
    </row>
    <row r="389" spans="1:7" ht="24.95" customHeight="1">
      <c r="A389" s="24" t="s">
        <v>604</v>
      </c>
      <c r="B389" s="24"/>
      <c r="C389" s="24"/>
      <c r="D389" s="24"/>
      <c r="E389" s="10">
        <f>SUBTOTAL(9,E388:E388)</f>
        <v>846</v>
      </c>
      <c r="F389" s="10" t="s">
        <v>509</v>
      </c>
      <c r="G389" s="10">
        <f>SUBTOTAL(9,G388:G388)</f>
        <v>507600</v>
      </c>
    </row>
    <row r="390" spans="1:7" ht="60" customHeight="1">
      <c r="A390" s="5" t="s">
        <v>810</v>
      </c>
      <c r="B390" s="25" t="s">
        <v>811</v>
      </c>
      <c r="C390" s="25"/>
      <c r="D390" s="5" t="s">
        <v>702</v>
      </c>
      <c r="E390" s="8">
        <v>478</v>
      </c>
      <c r="F390" s="8">
        <v>600</v>
      </c>
      <c r="G390" s="8">
        <v>286800</v>
      </c>
    </row>
    <row r="391" spans="1:7" ht="24.95" customHeight="1">
      <c r="A391" s="24" t="s">
        <v>604</v>
      </c>
      <c r="B391" s="24"/>
      <c r="C391" s="24"/>
      <c r="D391" s="24"/>
      <c r="E391" s="10">
        <f>SUBTOTAL(9,E390:E390)</f>
        <v>478</v>
      </c>
      <c r="F391" s="10" t="s">
        <v>509</v>
      </c>
      <c r="G391" s="10">
        <f>SUBTOTAL(9,G390:G390)</f>
        <v>286800</v>
      </c>
    </row>
    <row r="392" spans="1:7" ht="60" customHeight="1">
      <c r="A392" s="5" t="s">
        <v>812</v>
      </c>
      <c r="B392" s="25" t="s">
        <v>813</v>
      </c>
      <c r="C392" s="25"/>
      <c r="D392" s="5" t="s">
        <v>402</v>
      </c>
      <c r="E392" s="8">
        <v>512</v>
      </c>
      <c r="F392" s="8">
        <v>600</v>
      </c>
      <c r="G392" s="8">
        <v>307200</v>
      </c>
    </row>
    <row r="393" spans="1:7" ht="24.95" customHeight="1">
      <c r="A393" s="24" t="s">
        <v>604</v>
      </c>
      <c r="B393" s="24"/>
      <c r="C393" s="24"/>
      <c r="D393" s="24"/>
      <c r="E393" s="10">
        <f>SUBTOTAL(9,E392:E392)</f>
        <v>512</v>
      </c>
      <c r="F393" s="10" t="s">
        <v>509</v>
      </c>
      <c r="G393" s="10">
        <f>SUBTOTAL(9,G392:G392)</f>
        <v>307200</v>
      </c>
    </row>
    <row r="394" spans="1:7" ht="60" customHeight="1">
      <c r="A394" s="5" t="s">
        <v>814</v>
      </c>
      <c r="B394" s="25" t="s">
        <v>815</v>
      </c>
      <c r="C394" s="25"/>
      <c r="D394" s="5" t="s">
        <v>402</v>
      </c>
      <c r="E394" s="8">
        <v>200</v>
      </c>
      <c r="F394" s="8">
        <v>600</v>
      </c>
      <c r="G394" s="8">
        <v>120000</v>
      </c>
    </row>
    <row r="395" spans="1:7" ht="24.95" customHeight="1">
      <c r="A395" s="24" t="s">
        <v>604</v>
      </c>
      <c r="B395" s="24"/>
      <c r="C395" s="24"/>
      <c r="D395" s="24"/>
      <c r="E395" s="10">
        <f>SUBTOTAL(9,E394:E394)</f>
        <v>200</v>
      </c>
      <c r="F395" s="10" t="s">
        <v>509</v>
      </c>
      <c r="G395" s="10">
        <f>SUBTOTAL(9,G394:G394)</f>
        <v>120000</v>
      </c>
    </row>
    <row r="396" spans="1:7" ht="60" customHeight="1">
      <c r="A396" s="5" t="s">
        <v>816</v>
      </c>
      <c r="B396" s="25" t="s">
        <v>817</v>
      </c>
      <c r="C396" s="25"/>
      <c r="D396" s="5" t="s">
        <v>402</v>
      </c>
      <c r="E396" s="8">
        <v>122</v>
      </c>
      <c r="F396" s="8">
        <v>600</v>
      </c>
      <c r="G396" s="8">
        <v>73200</v>
      </c>
    </row>
    <row r="397" spans="1:7" ht="24.95" customHeight="1">
      <c r="A397" s="24" t="s">
        <v>604</v>
      </c>
      <c r="B397" s="24"/>
      <c r="C397" s="24"/>
      <c r="D397" s="24"/>
      <c r="E397" s="10">
        <f>SUBTOTAL(9,E396:E396)</f>
        <v>122</v>
      </c>
      <c r="F397" s="10" t="s">
        <v>509</v>
      </c>
      <c r="G397" s="10">
        <f>SUBTOTAL(9,G396:G396)</f>
        <v>73200</v>
      </c>
    </row>
    <row r="398" spans="1:7" ht="60" customHeight="1">
      <c r="A398" s="5" t="s">
        <v>818</v>
      </c>
      <c r="B398" s="25" t="s">
        <v>819</v>
      </c>
      <c r="C398" s="25"/>
      <c r="D398" s="5" t="s">
        <v>702</v>
      </c>
      <c r="E398" s="8">
        <v>420</v>
      </c>
      <c r="F398" s="8">
        <v>600</v>
      </c>
      <c r="G398" s="8">
        <v>252000</v>
      </c>
    </row>
    <row r="399" spans="1:7" ht="24.95" customHeight="1">
      <c r="A399" s="24" t="s">
        <v>604</v>
      </c>
      <c r="B399" s="24"/>
      <c r="C399" s="24"/>
      <c r="D399" s="24"/>
      <c r="E399" s="10">
        <f>SUBTOTAL(9,E398:E398)</f>
        <v>420</v>
      </c>
      <c r="F399" s="10" t="s">
        <v>509</v>
      </c>
      <c r="G399" s="10">
        <f>SUBTOTAL(9,G398:G398)</f>
        <v>252000</v>
      </c>
    </row>
    <row r="400" spans="1:7" ht="60" customHeight="1">
      <c r="A400" s="5" t="s">
        <v>820</v>
      </c>
      <c r="B400" s="25" t="s">
        <v>821</v>
      </c>
      <c r="C400" s="25"/>
      <c r="D400" s="5" t="s">
        <v>402</v>
      </c>
      <c r="E400" s="8">
        <v>600</v>
      </c>
      <c r="F400" s="8">
        <v>600</v>
      </c>
      <c r="G400" s="8">
        <v>360000</v>
      </c>
    </row>
    <row r="401" spans="1:7" ht="24.95" customHeight="1">
      <c r="A401" s="24" t="s">
        <v>604</v>
      </c>
      <c r="B401" s="24"/>
      <c r="C401" s="24"/>
      <c r="D401" s="24"/>
      <c r="E401" s="10">
        <f>SUBTOTAL(9,E400:E400)</f>
        <v>600</v>
      </c>
      <c r="F401" s="10" t="s">
        <v>509</v>
      </c>
      <c r="G401" s="10">
        <f>SUBTOTAL(9,G400:G400)</f>
        <v>360000</v>
      </c>
    </row>
    <row r="402" spans="1:7" ht="60" customHeight="1">
      <c r="A402" s="5" t="s">
        <v>822</v>
      </c>
      <c r="B402" s="25" t="s">
        <v>823</v>
      </c>
      <c r="C402" s="25"/>
      <c r="D402" s="5" t="s">
        <v>402</v>
      </c>
      <c r="E402" s="8">
        <v>240</v>
      </c>
      <c r="F402" s="8">
        <v>600</v>
      </c>
      <c r="G402" s="8">
        <v>144000</v>
      </c>
    </row>
    <row r="403" spans="1:7" ht="24.95" customHeight="1">
      <c r="A403" s="24" t="s">
        <v>604</v>
      </c>
      <c r="B403" s="24"/>
      <c r="C403" s="24"/>
      <c r="D403" s="24"/>
      <c r="E403" s="10">
        <f>SUBTOTAL(9,E402:E402)</f>
        <v>240</v>
      </c>
      <c r="F403" s="10" t="s">
        <v>509</v>
      </c>
      <c r="G403" s="10">
        <f>SUBTOTAL(9,G402:G402)</f>
        <v>144000</v>
      </c>
    </row>
    <row r="404" spans="1:7" ht="60" customHeight="1">
      <c r="A404" s="5" t="s">
        <v>824</v>
      </c>
      <c r="B404" s="25" t="s">
        <v>825</v>
      </c>
      <c r="C404" s="25"/>
      <c r="D404" s="5" t="s">
        <v>402</v>
      </c>
      <c r="E404" s="8">
        <v>161</v>
      </c>
      <c r="F404" s="8">
        <v>600</v>
      </c>
      <c r="G404" s="8">
        <v>96600</v>
      </c>
    </row>
    <row r="405" spans="1:7" ht="24.95" customHeight="1">
      <c r="A405" s="24" t="s">
        <v>604</v>
      </c>
      <c r="B405" s="24"/>
      <c r="C405" s="24"/>
      <c r="D405" s="24"/>
      <c r="E405" s="10">
        <f>SUBTOTAL(9,E404:E404)</f>
        <v>161</v>
      </c>
      <c r="F405" s="10" t="s">
        <v>509</v>
      </c>
      <c r="G405" s="10">
        <f>SUBTOTAL(9,G404:G404)</f>
        <v>96600</v>
      </c>
    </row>
    <row r="406" spans="1:7" ht="60" customHeight="1">
      <c r="A406" s="5" t="s">
        <v>826</v>
      </c>
      <c r="B406" s="25" t="s">
        <v>827</v>
      </c>
      <c r="C406" s="25"/>
      <c r="D406" s="5" t="s">
        <v>402</v>
      </c>
      <c r="E406" s="8">
        <v>1</v>
      </c>
      <c r="F406" s="8">
        <v>592200</v>
      </c>
      <c r="G406" s="8">
        <v>592200</v>
      </c>
    </row>
    <row r="407" spans="1:7" ht="24.95" customHeight="1">
      <c r="A407" s="24" t="s">
        <v>604</v>
      </c>
      <c r="B407" s="24"/>
      <c r="C407" s="24"/>
      <c r="D407" s="24"/>
      <c r="E407" s="10">
        <f>SUBTOTAL(9,E406:E406)</f>
        <v>1</v>
      </c>
      <c r="F407" s="10" t="s">
        <v>509</v>
      </c>
      <c r="G407" s="10">
        <f>SUBTOTAL(9,G406:G406)</f>
        <v>592200</v>
      </c>
    </row>
    <row r="408" spans="1:7" ht="60" customHeight="1">
      <c r="A408" s="5" t="s">
        <v>828</v>
      </c>
      <c r="B408" s="25" t="s">
        <v>829</v>
      </c>
      <c r="C408" s="25"/>
      <c r="D408" s="5" t="s">
        <v>402</v>
      </c>
      <c r="E408" s="8">
        <v>1</v>
      </c>
      <c r="F408" s="8">
        <v>592200</v>
      </c>
      <c r="G408" s="8">
        <v>592200</v>
      </c>
    </row>
    <row r="409" spans="1:7" ht="24.95" customHeight="1">
      <c r="A409" s="24" t="s">
        <v>604</v>
      </c>
      <c r="B409" s="24"/>
      <c r="C409" s="24"/>
      <c r="D409" s="24"/>
      <c r="E409" s="10">
        <f>SUBTOTAL(9,E408:E408)</f>
        <v>1</v>
      </c>
      <c r="F409" s="10" t="s">
        <v>509</v>
      </c>
      <c r="G409" s="10">
        <f>SUBTOTAL(9,G408:G408)</f>
        <v>592200</v>
      </c>
    </row>
    <row r="410" spans="1:7" ht="60" customHeight="1">
      <c r="A410" s="5" t="s">
        <v>830</v>
      </c>
      <c r="B410" s="25" t="s">
        <v>831</v>
      </c>
      <c r="C410" s="25"/>
      <c r="D410" s="5" t="s">
        <v>402</v>
      </c>
      <c r="E410" s="8">
        <v>1</v>
      </c>
      <c r="F410" s="8">
        <v>564200</v>
      </c>
      <c r="G410" s="8">
        <v>564200</v>
      </c>
    </row>
    <row r="411" spans="1:7" ht="24.95" customHeight="1">
      <c r="A411" s="24" t="s">
        <v>604</v>
      </c>
      <c r="B411" s="24"/>
      <c r="C411" s="24"/>
      <c r="D411" s="24"/>
      <c r="E411" s="10">
        <f>SUBTOTAL(9,E410:E410)</f>
        <v>1</v>
      </c>
      <c r="F411" s="10" t="s">
        <v>509</v>
      </c>
      <c r="G411" s="10">
        <f>SUBTOTAL(9,G410:G410)</f>
        <v>564200</v>
      </c>
    </row>
    <row r="412" spans="1:7" ht="60" customHeight="1">
      <c r="A412" s="5" t="s">
        <v>832</v>
      </c>
      <c r="B412" s="25" t="s">
        <v>833</v>
      </c>
      <c r="C412" s="25"/>
      <c r="D412" s="5" t="s">
        <v>402</v>
      </c>
      <c r="E412" s="8">
        <v>1</v>
      </c>
      <c r="F412" s="8">
        <v>527800</v>
      </c>
      <c r="G412" s="8">
        <v>527800</v>
      </c>
    </row>
    <row r="413" spans="1:7" ht="24.95" customHeight="1">
      <c r="A413" s="24" t="s">
        <v>604</v>
      </c>
      <c r="B413" s="24"/>
      <c r="C413" s="24"/>
      <c r="D413" s="24"/>
      <c r="E413" s="10">
        <f>SUBTOTAL(9,E412:E412)</f>
        <v>1</v>
      </c>
      <c r="F413" s="10" t="s">
        <v>509</v>
      </c>
      <c r="G413" s="10">
        <f>SUBTOTAL(9,G412:G412)</f>
        <v>527800</v>
      </c>
    </row>
    <row r="414" spans="1:7" ht="60" customHeight="1">
      <c r="A414" s="5" t="s">
        <v>834</v>
      </c>
      <c r="B414" s="25" t="s">
        <v>835</v>
      </c>
      <c r="C414" s="25"/>
      <c r="D414" s="5" t="s">
        <v>402</v>
      </c>
      <c r="E414" s="8">
        <v>1</v>
      </c>
      <c r="F414" s="8">
        <v>229000</v>
      </c>
      <c r="G414" s="8">
        <v>229000</v>
      </c>
    </row>
    <row r="415" spans="1:7" ht="24.95" customHeight="1">
      <c r="A415" s="24" t="s">
        <v>604</v>
      </c>
      <c r="B415" s="24"/>
      <c r="C415" s="24"/>
      <c r="D415" s="24"/>
      <c r="E415" s="10">
        <f>SUBTOTAL(9,E414:E414)</f>
        <v>1</v>
      </c>
      <c r="F415" s="10" t="s">
        <v>509</v>
      </c>
      <c r="G415" s="10">
        <f>SUBTOTAL(9,G414:G414)</f>
        <v>229000</v>
      </c>
    </row>
    <row r="416" spans="1:7" ht="60" customHeight="1">
      <c r="A416" s="5" t="s">
        <v>836</v>
      </c>
      <c r="B416" s="25" t="s">
        <v>837</v>
      </c>
      <c r="C416" s="25"/>
      <c r="D416" s="5" t="s">
        <v>402</v>
      </c>
      <c r="E416" s="8">
        <v>1</v>
      </c>
      <c r="F416" s="8">
        <v>128000</v>
      </c>
      <c r="G416" s="8">
        <v>128000</v>
      </c>
    </row>
    <row r="417" spans="1:7" ht="24.95" customHeight="1">
      <c r="A417" s="24" t="s">
        <v>604</v>
      </c>
      <c r="B417" s="24"/>
      <c r="C417" s="24"/>
      <c r="D417" s="24"/>
      <c r="E417" s="10">
        <f>SUBTOTAL(9,E416:E416)</f>
        <v>1</v>
      </c>
      <c r="F417" s="10" t="s">
        <v>509</v>
      </c>
      <c r="G417" s="10">
        <f>SUBTOTAL(9,G416:G416)</f>
        <v>128000</v>
      </c>
    </row>
    <row r="418" spans="1:7" ht="60" customHeight="1">
      <c r="A418" s="5" t="s">
        <v>838</v>
      </c>
      <c r="B418" s="25" t="s">
        <v>839</v>
      </c>
      <c r="C418" s="25"/>
      <c r="D418" s="5" t="s">
        <v>402</v>
      </c>
      <c r="E418" s="8">
        <v>1</v>
      </c>
      <c r="F418" s="8">
        <v>58000</v>
      </c>
      <c r="G418" s="8">
        <v>58000</v>
      </c>
    </row>
    <row r="419" spans="1:7" ht="24.95" customHeight="1">
      <c r="A419" s="24" t="s">
        <v>604</v>
      </c>
      <c r="B419" s="24"/>
      <c r="C419" s="24"/>
      <c r="D419" s="24"/>
      <c r="E419" s="10">
        <f>SUBTOTAL(9,E418:E418)</f>
        <v>1</v>
      </c>
      <c r="F419" s="10" t="s">
        <v>509</v>
      </c>
      <c r="G419" s="10">
        <f>SUBTOTAL(9,G418:G418)</f>
        <v>58000</v>
      </c>
    </row>
    <row r="420" spans="1:7" ht="60" customHeight="1">
      <c r="A420" s="5" t="s">
        <v>840</v>
      </c>
      <c r="B420" s="25" t="s">
        <v>841</v>
      </c>
      <c r="C420" s="25"/>
      <c r="D420" s="5" t="s">
        <v>402</v>
      </c>
      <c r="E420" s="8">
        <v>1</v>
      </c>
      <c r="F420" s="8">
        <v>88400</v>
      </c>
      <c r="G420" s="8">
        <v>88400</v>
      </c>
    </row>
    <row r="421" spans="1:7" ht="24.95" customHeight="1">
      <c r="A421" s="24" t="s">
        <v>604</v>
      </c>
      <c r="B421" s="24"/>
      <c r="C421" s="24"/>
      <c r="D421" s="24"/>
      <c r="E421" s="10">
        <f>SUBTOTAL(9,E420:E420)</f>
        <v>1</v>
      </c>
      <c r="F421" s="10" t="s">
        <v>509</v>
      </c>
      <c r="G421" s="10">
        <f>SUBTOTAL(9,G420:G420)</f>
        <v>88400</v>
      </c>
    </row>
    <row r="422" spans="1:7" ht="60" customHeight="1">
      <c r="A422" s="5" t="s">
        <v>842</v>
      </c>
      <c r="B422" s="25" t="s">
        <v>843</v>
      </c>
      <c r="C422" s="25"/>
      <c r="D422" s="5" t="s">
        <v>402</v>
      </c>
      <c r="E422" s="8">
        <v>1</v>
      </c>
      <c r="F422" s="8">
        <v>89200</v>
      </c>
      <c r="G422" s="8">
        <v>89200</v>
      </c>
    </row>
    <row r="423" spans="1:7" ht="24.95" customHeight="1">
      <c r="A423" s="24" t="s">
        <v>604</v>
      </c>
      <c r="B423" s="24"/>
      <c r="C423" s="24"/>
      <c r="D423" s="24"/>
      <c r="E423" s="10">
        <f>SUBTOTAL(9,E422:E422)</f>
        <v>1</v>
      </c>
      <c r="F423" s="10" t="s">
        <v>509</v>
      </c>
      <c r="G423" s="10">
        <f>SUBTOTAL(9,G422:G422)</f>
        <v>89200</v>
      </c>
    </row>
    <row r="424" spans="1:7" ht="60" customHeight="1">
      <c r="A424" s="5" t="s">
        <v>844</v>
      </c>
      <c r="B424" s="25" t="s">
        <v>845</v>
      </c>
      <c r="C424" s="25"/>
      <c r="D424" s="5" t="s">
        <v>402</v>
      </c>
      <c r="E424" s="8">
        <v>1</v>
      </c>
      <c r="F424" s="8">
        <v>78400</v>
      </c>
      <c r="G424" s="8">
        <v>78400</v>
      </c>
    </row>
    <row r="425" spans="1:7" ht="24.95" customHeight="1">
      <c r="A425" s="24" t="s">
        <v>604</v>
      </c>
      <c r="B425" s="24"/>
      <c r="C425" s="24"/>
      <c r="D425" s="24"/>
      <c r="E425" s="10">
        <f>SUBTOTAL(9,E424:E424)</f>
        <v>1</v>
      </c>
      <c r="F425" s="10" t="s">
        <v>509</v>
      </c>
      <c r="G425" s="10">
        <f>SUBTOTAL(9,G424:G424)</f>
        <v>78400</v>
      </c>
    </row>
    <row r="426" spans="1:7" ht="60" customHeight="1">
      <c r="A426" s="5" t="s">
        <v>314</v>
      </c>
      <c r="B426" s="25" t="s">
        <v>846</v>
      </c>
      <c r="C426" s="25"/>
      <c r="D426" s="5" t="s">
        <v>402</v>
      </c>
      <c r="E426" s="8">
        <v>1</v>
      </c>
      <c r="F426" s="8">
        <v>79200</v>
      </c>
      <c r="G426" s="8">
        <v>79200</v>
      </c>
    </row>
    <row r="427" spans="1:7" ht="24.95" customHeight="1">
      <c r="A427" s="24" t="s">
        <v>604</v>
      </c>
      <c r="B427" s="24"/>
      <c r="C427" s="24"/>
      <c r="D427" s="24"/>
      <c r="E427" s="10">
        <f>SUBTOTAL(9,E426:E426)</f>
        <v>1</v>
      </c>
      <c r="F427" s="10" t="s">
        <v>509</v>
      </c>
      <c r="G427" s="10">
        <f>SUBTOTAL(9,G426:G426)</f>
        <v>79200</v>
      </c>
    </row>
    <row r="428" spans="1:7" ht="60" customHeight="1">
      <c r="A428" s="5" t="s">
        <v>847</v>
      </c>
      <c r="B428" s="25" t="s">
        <v>848</v>
      </c>
      <c r="C428" s="25"/>
      <c r="D428" s="5" t="s">
        <v>402</v>
      </c>
      <c r="E428" s="8">
        <v>1</v>
      </c>
      <c r="F428" s="8">
        <v>68400</v>
      </c>
      <c r="G428" s="8">
        <v>68400</v>
      </c>
    </row>
    <row r="429" spans="1:7" ht="24.95" customHeight="1">
      <c r="A429" s="24" t="s">
        <v>604</v>
      </c>
      <c r="B429" s="24"/>
      <c r="C429" s="24"/>
      <c r="D429" s="24"/>
      <c r="E429" s="10">
        <f>SUBTOTAL(9,E428:E428)</f>
        <v>1</v>
      </c>
      <c r="F429" s="10" t="s">
        <v>509</v>
      </c>
      <c r="G429" s="10">
        <f>SUBTOTAL(9,G428:G428)</f>
        <v>68400</v>
      </c>
    </row>
    <row r="430" spans="1:7" ht="60" customHeight="1">
      <c r="A430" s="5" t="s">
        <v>849</v>
      </c>
      <c r="B430" s="25" t="s">
        <v>850</v>
      </c>
      <c r="C430" s="25"/>
      <c r="D430" s="5" t="s">
        <v>402</v>
      </c>
      <c r="E430" s="8">
        <v>1</v>
      </c>
      <c r="F430" s="8">
        <v>69200</v>
      </c>
      <c r="G430" s="8">
        <v>69200</v>
      </c>
    </row>
    <row r="431" spans="1:7" ht="24.95" customHeight="1">
      <c r="A431" s="24" t="s">
        <v>604</v>
      </c>
      <c r="B431" s="24"/>
      <c r="C431" s="24"/>
      <c r="D431" s="24"/>
      <c r="E431" s="10">
        <f>SUBTOTAL(9,E430:E430)</f>
        <v>1</v>
      </c>
      <c r="F431" s="10" t="s">
        <v>509</v>
      </c>
      <c r="G431" s="10">
        <f>SUBTOTAL(9,G430:G430)</f>
        <v>69200</v>
      </c>
    </row>
    <row r="432" spans="1:7" ht="60" customHeight="1">
      <c r="A432" s="5" t="s">
        <v>851</v>
      </c>
      <c r="B432" s="25" t="s">
        <v>852</v>
      </c>
      <c r="C432" s="25"/>
      <c r="D432" s="5" t="s">
        <v>402</v>
      </c>
      <c r="E432" s="8">
        <v>1</v>
      </c>
      <c r="F432" s="8">
        <v>76600</v>
      </c>
      <c r="G432" s="8">
        <v>76600</v>
      </c>
    </row>
    <row r="433" spans="1:7" ht="24.95" customHeight="1">
      <c r="A433" s="24" t="s">
        <v>604</v>
      </c>
      <c r="B433" s="24"/>
      <c r="C433" s="24"/>
      <c r="D433" s="24"/>
      <c r="E433" s="10">
        <f>SUBTOTAL(9,E432:E432)</f>
        <v>1</v>
      </c>
      <c r="F433" s="10" t="s">
        <v>509</v>
      </c>
      <c r="G433" s="10">
        <f>SUBTOTAL(9,G432:G432)</f>
        <v>76600</v>
      </c>
    </row>
    <row r="434" spans="1:7" ht="60" customHeight="1">
      <c r="A434" s="5" t="s">
        <v>853</v>
      </c>
      <c r="B434" s="25" t="s">
        <v>854</v>
      </c>
      <c r="C434" s="25"/>
      <c r="D434" s="5" t="s">
        <v>402</v>
      </c>
      <c r="E434" s="8">
        <v>1</v>
      </c>
      <c r="F434" s="8">
        <v>77400</v>
      </c>
      <c r="G434" s="8">
        <v>77400</v>
      </c>
    </row>
    <row r="435" spans="1:7" ht="24.95" customHeight="1">
      <c r="A435" s="24" t="s">
        <v>604</v>
      </c>
      <c r="B435" s="24"/>
      <c r="C435" s="24"/>
      <c r="D435" s="24"/>
      <c r="E435" s="10">
        <f>SUBTOTAL(9,E434:E434)</f>
        <v>1</v>
      </c>
      <c r="F435" s="10" t="s">
        <v>509</v>
      </c>
      <c r="G435" s="10">
        <f>SUBTOTAL(9,G434:G434)</f>
        <v>77400</v>
      </c>
    </row>
    <row r="436" spans="1:7" ht="60" customHeight="1">
      <c r="A436" s="5" t="s">
        <v>855</v>
      </c>
      <c r="B436" s="25" t="s">
        <v>856</v>
      </c>
      <c r="C436" s="25"/>
      <c r="D436" s="5" t="s">
        <v>402</v>
      </c>
      <c r="E436" s="8">
        <v>1</v>
      </c>
      <c r="F436" s="8">
        <v>141600</v>
      </c>
      <c r="G436" s="8">
        <v>141600</v>
      </c>
    </row>
    <row r="437" spans="1:7" ht="24.95" customHeight="1">
      <c r="A437" s="24" t="s">
        <v>604</v>
      </c>
      <c r="B437" s="24"/>
      <c r="C437" s="24"/>
      <c r="D437" s="24"/>
      <c r="E437" s="10">
        <f>SUBTOTAL(9,E436:E436)</f>
        <v>1</v>
      </c>
      <c r="F437" s="10" t="s">
        <v>509</v>
      </c>
      <c r="G437" s="10">
        <f>SUBTOTAL(9,G436:G436)</f>
        <v>141600</v>
      </c>
    </row>
    <row r="438" spans="1:7" ht="60" customHeight="1">
      <c r="A438" s="5" t="s">
        <v>857</v>
      </c>
      <c r="B438" s="25" t="s">
        <v>858</v>
      </c>
      <c r="C438" s="25"/>
      <c r="D438" s="5" t="s">
        <v>402</v>
      </c>
      <c r="E438" s="8">
        <v>1</v>
      </c>
      <c r="F438" s="8">
        <v>105600</v>
      </c>
      <c r="G438" s="8">
        <v>105600</v>
      </c>
    </row>
    <row r="439" spans="1:7" ht="24.95" customHeight="1">
      <c r="A439" s="24" t="s">
        <v>604</v>
      </c>
      <c r="B439" s="24"/>
      <c r="C439" s="24"/>
      <c r="D439" s="24"/>
      <c r="E439" s="10">
        <f>SUBTOTAL(9,E438:E438)</f>
        <v>1</v>
      </c>
      <c r="F439" s="10" t="s">
        <v>509</v>
      </c>
      <c r="G439" s="10">
        <f>SUBTOTAL(9,G438:G438)</f>
        <v>105600</v>
      </c>
    </row>
    <row r="440" spans="1:7" ht="60" customHeight="1">
      <c r="A440" s="5" t="s">
        <v>859</v>
      </c>
      <c r="B440" s="25" t="s">
        <v>858</v>
      </c>
      <c r="C440" s="25"/>
      <c r="D440" s="5" t="s">
        <v>402</v>
      </c>
      <c r="E440" s="8">
        <v>1</v>
      </c>
      <c r="F440" s="8">
        <v>72700</v>
      </c>
      <c r="G440" s="8">
        <v>72700</v>
      </c>
    </row>
    <row r="441" spans="1:7" ht="24.95" customHeight="1">
      <c r="A441" s="24" t="s">
        <v>604</v>
      </c>
      <c r="B441" s="24"/>
      <c r="C441" s="24"/>
      <c r="D441" s="24"/>
      <c r="E441" s="10">
        <f>SUBTOTAL(9,E440:E440)</f>
        <v>1</v>
      </c>
      <c r="F441" s="10" t="s">
        <v>509</v>
      </c>
      <c r="G441" s="10">
        <f>SUBTOTAL(9,G440:G440)</f>
        <v>72700</v>
      </c>
    </row>
    <row r="442" spans="1:7" ht="60" customHeight="1">
      <c r="A442" s="5" t="s">
        <v>860</v>
      </c>
      <c r="B442" s="25" t="s">
        <v>861</v>
      </c>
      <c r="C442" s="25"/>
      <c r="D442" s="5" t="s">
        <v>402</v>
      </c>
      <c r="E442" s="8">
        <v>1</v>
      </c>
      <c r="F442" s="8">
        <v>79200</v>
      </c>
      <c r="G442" s="8">
        <v>79200</v>
      </c>
    </row>
    <row r="443" spans="1:7" ht="24.95" customHeight="1">
      <c r="A443" s="24" t="s">
        <v>604</v>
      </c>
      <c r="B443" s="24"/>
      <c r="C443" s="24"/>
      <c r="D443" s="24"/>
      <c r="E443" s="10">
        <f>SUBTOTAL(9,E442:E442)</f>
        <v>1</v>
      </c>
      <c r="F443" s="10" t="s">
        <v>509</v>
      </c>
      <c r="G443" s="10">
        <f>SUBTOTAL(9,G442:G442)</f>
        <v>79200</v>
      </c>
    </row>
    <row r="444" spans="1:7" ht="60" customHeight="1">
      <c r="A444" s="5" t="s">
        <v>862</v>
      </c>
      <c r="B444" s="25" t="s">
        <v>863</v>
      </c>
      <c r="C444" s="25"/>
      <c r="D444" s="5" t="s">
        <v>402</v>
      </c>
      <c r="E444" s="8">
        <v>1</v>
      </c>
      <c r="F444" s="8">
        <v>124800</v>
      </c>
      <c r="G444" s="8">
        <v>124800</v>
      </c>
    </row>
    <row r="445" spans="1:7" ht="24.95" customHeight="1">
      <c r="A445" s="24" t="s">
        <v>604</v>
      </c>
      <c r="B445" s="24"/>
      <c r="C445" s="24"/>
      <c r="D445" s="24"/>
      <c r="E445" s="10">
        <f>SUBTOTAL(9,E444:E444)</f>
        <v>1</v>
      </c>
      <c r="F445" s="10" t="s">
        <v>509</v>
      </c>
      <c r="G445" s="10">
        <f>SUBTOTAL(9,G444:G444)</f>
        <v>124800</v>
      </c>
    </row>
    <row r="446" spans="1:7" ht="60" customHeight="1">
      <c r="A446" s="5" t="s">
        <v>864</v>
      </c>
      <c r="B446" s="25" t="s">
        <v>865</v>
      </c>
      <c r="C446" s="25"/>
      <c r="D446" s="5" t="s">
        <v>402</v>
      </c>
      <c r="E446" s="8">
        <v>1</v>
      </c>
      <c r="F446" s="8">
        <v>106800</v>
      </c>
      <c r="G446" s="8">
        <v>106800</v>
      </c>
    </row>
    <row r="447" spans="1:7" ht="24.95" customHeight="1">
      <c r="A447" s="24" t="s">
        <v>604</v>
      </c>
      <c r="B447" s="24"/>
      <c r="C447" s="24"/>
      <c r="D447" s="24"/>
      <c r="E447" s="10">
        <f>SUBTOTAL(9,E446:E446)</f>
        <v>1</v>
      </c>
      <c r="F447" s="10" t="s">
        <v>509</v>
      </c>
      <c r="G447" s="10">
        <f>SUBTOTAL(9,G446:G446)</f>
        <v>106800</v>
      </c>
    </row>
    <row r="448" spans="1:7" ht="60" customHeight="1">
      <c r="A448" s="5" t="s">
        <v>136</v>
      </c>
      <c r="B448" s="25" t="s">
        <v>866</v>
      </c>
      <c r="C448" s="25"/>
      <c r="D448" s="5" t="s">
        <v>402</v>
      </c>
      <c r="E448" s="8">
        <v>1</v>
      </c>
      <c r="F448" s="8">
        <v>157200</v>
      </c>
      <c r="G448" s="8">
        <v>157200</v>
      </c>
    </row>
    <row r="449" spans="1:7" ht="24.95" customHeight="1">
      <c r="A449" s="24" t="s">
        <v>604</v>
      </c>
      <c r="B449" s="24"/>
      <c r="C449" s="24"/>
      <c r="D449" s="24"/>
      <c r="E449" s="10">
        <f>SUBTOTAL(9,E448:E448)</f>
        <v>1</v>
      </c>
      <c r="F449" s="10" t="s">
        <v>509</v>
      </c>
      <c r="G449" s="10">
        <f>SUBTOTAL(9,G448:G448)</f>
        <v>157200</v>
      </c>
    </row>
    <row r="450" spans="1:7" ht="60" customHeight="1">
      <c r="A450" s="5" t="s">
        <v>142</v>
      </c>
      <c r="B450" s="25" t="s">
        <v>867</v>
      </c>
      <c r="C450" s="25"/>
      <c r="D450" s="5" t="s">
        <v>402</v>
      </c>
      <c r="E450" s="8">
        <v>1</v>
      </c>
      <c r="F450" s="8">
        <v>50400</v>
      </c>
      <c r="G450" s="8">
        <v>50400</v>
      </c>
    </row>
    <row r="451" spans="1:7" ht="24.95" customHeight="1">
      <c r="A451" s="24" t="s">
        <v>604</v>
      </c>
      <c r="B451" s="24"/>
      <c r="C451" s="24"/>
      <c r="D451" s="24"/>
      <c r="E451" s="10">
        <f>SUBTOTAL(9,E450:E450)</f>
        <v>1</v>
      </c>
      <c r="F451" s="10" t="s">
        <v>509</v>
      </c>
      <c r="G451" s="10">
        <f>SUBTOTAL(9,G450:G450)</f>
        <v>50400</v>
      </c>
    </row>
    <row r="452" spans="1:7" ht="60" customHeight="1">
      <c r="A452" s="5" t="s">
        <v>157</v>
      </c>
      <c r="B452" s="25" t="s">
        <v>868</v>
      </c>
      <c r="C452" s="25"/>
      <c r="D452" s="5" t="s">
        <v>402</v>
      </c>
      <c r="E452" s="8">
        <v>1</v>
      </c>
      <c r="F452" s="8">
        <v>193000</v>
      </c>
      <c r="G452" s="8">
        <v>193000</v>
      </c>
    </row>
    <row r="453" spans="1:7" ht="24.95" customHeight="1">
      <c r="A453" s="24" t="s">
        <v>604</v>
      </c>
      <c r="B453" s="24"/>
      <c r="C453" s="24"/>
      <c r="D453" s="24"/>
      <c r="E453" s="10">
        <f>SUBTOTAL(9,E452:E452)</f>
        <v>1</v>
      </c>
      <c r="F453" s="10" t="s">
        <v>509</v>
      </c>
      <c r="G453" s="10">
        <f>SUBTOTAL(9,G452:G452)</f>
        <v>193000</v>
      </c>
    </row>
    <row r="454" spans="1:7" ht="60" customHeight="1">
      <c r="A454" s="5" t="s">
        <v>869</v>
      </c>
      <c r="B454" s="25" t="s">
        <v>837</v>
      </c>
      <c r="C454" s="25"/>
      <c r="D454" s="5" t="s">
        <v>402</v>
      </c>
      <c r="E454" s="8">
        <v>1</v>
      </c>
      <c r="F454" s="8">
        <v>34600</v>
      </c>
      <c r="G454" s="8">
        <v>34600</v>
      </c>
    </row>
    <row r="455" spans="1:7" ht="24.95" customHeight="1">
      <c r="A455" s="24" t="s">
        <v>604</v>
      </c>
      <c r="B455" s="24"/>
      <c r="C455" s="24"/>
      <c r="D455" s="24"/>
      <c r="E455" s="10">
        <f>SUBTOTAL(9,E454:E454)</f>
        <v>1</v>
      </c>
      <c r="F455" s="10" t="s">
        <v>509</v>
      </c>
      <c r="G455" s="10">
        <f>SUBTOTAL(9,G454:G454)</f>
        <v>34600</v>
      </c>
    </row>
    <row r="456" spans="1:7" ht="39.950000000000003" customHeight="1">
      <c r="A456" s="5" t="s">
        <v>870</v>
      </c>
      <c r="B456" s="25" t="s">
        <v>871</v>
      </c>
      <c r="C456" s="25"/>
      <c r="D456" s="5" t="s">
        <v>702</v>
      </c>
      <c r="E456" s="8">
        <v>58</v>
      </c>
      <c r="F456" s="8">
        <v>1880</v>
      </c>
      <c r="G456" s="8">
        <v>109040</v>
      </c>
    </row>
    <row r="457" spans="1:7" ht="24.95" customHeight="1">
      <c r="A457" s="24" t="s">
        <v>604</v>
      </c>
      <c r="B457" s="24"/>
      <c r="C457" s="24"/>
      <c r="D457" s="24"/>
      <c r="E457" s="10">
        <f>SUBTOTAL(9,E456:E456)</f>
        <v>58</v>
      </c>
      <c r="F457" s="10" t="s">
        <v>509</v>
      </c>
      <c r="G457" s="10">
        <f>SUBTOTAL(9,G456:G456)</f>
        <v>109040</v>
      </c>
    </row>
    <row r="458" spans="1:7" ht="39.950000000000003" customHeight="1">
      <c r="A458" s="5" t="s">
        <v>872</v>
      </c>
      <c r="B458" s="25" t="s">
        <v>873</v>
      </c>
      <c r="C458" s="25"/>
      <c r="D458" s="5" t="s">
        <v>402</v>
      </c>
      <c r="E458" s="8">
        <v>187</v>
      </c>
      <c r="F458" s="8">
        <v>1880</v>
      </c>
      <c r="G458" s="8">
        <v>351560</v>
      </c>
    </row>
    <row r="459" spans="1:7" ht="24.95" customHeight="1">
      <c r="A459" s="24" t="s">
        <v>604</v>
      </c>
      <c r="B459" s="24"/>
      <c r="C459" s="24"/>
      <c r="D459" s="24"/>
      <c r="E459" s="10">
        <f>SUBTOTAL(9,E458:E458)</f>
        <v>187</v>
      </c>
      <c r="F459" s="10" t="s">
        <v>509</v>
      </c>
      <c r="G459" s="10">
        <f>SUBTOTAL(9,G458:G458)</f>
        <v>351560</v>
      </c>
    </row>
    <row r="460" spans="1:7" ht="39.950000000000003" customHeight="1">
      <c r="A460" s="5" t="s">
        <v>874</v>
      </c>
      <c r="B460" s="25" t="s">
        <v>875</v>
      </c>
      <c r="C460" s="25"/>
      <c r="D460" s="5" t="s">
        <v>702</v>
      </c>
      <c r="E460" s="8">
        <v>150</v>
      </c>
      <c r="F460" s="8">
        <v>1800</v>
      </c>
      <c r="G460" s="8">
        <v>270000</v>
      </c>
    </row>
    <row r="461" spans="1:7" ht="24.95" customHeight="1">
      <c r="A461" s="24" t="s">
        <v>604</v>
      </c>
      <c r="B461" s="24"/>
      <c r="C461" s="24"/>
      <c r="D461" s="24"/>
      <c r="E461" s="10">
        <f>SUBTOTAL(9,E460:E460)</f>
        <v>150</v>
      </c>
      <c r="F461" s="10" t="s">
        <v>509</v>
      </c>
      <c r="G461" s="10">
        <f>SUBTOTAL(9,G460:G460)</f>
        <v>270000</v>
      </c>
    </row>
    <row r="462" spans="1:7" ht="39.950000000000003" customHeight="1">
      <c r="A462" s="5" t="s">
        <v>876</v>
      </c>
      <c r="B462" s="25" t="s">
        <v>877</v>
      </c>
      <c r="C462" s="25"/>
      <c r="D462" s="5" t="s">
        <v>402</v>
      </c>
      <c r="E462" s="8">
        <v>180</v>
      </c>
      <c r="F462" s="8">
        <v>1800</v>
      </c>
      <c r="G462" s="8">
        <v>324000</v>
      </c>
    </row>
    <row r="463" spans="1:7" ht="24.95" customHeight="1">
      <c r="A463" s="24" t="s">
        <v>604</v>
      </c>
      <c r="B463" s="24"/>
      <c r="C463" s="24"/>
      <c r="D463" s="24"/>
      <c r="E463" s="10">
        <f>SUBTOTAL(9,E462:E462)</f>
        <v>180</v>
      </c>
      <c r="F463" s="10" t="s">
        <v>509</v>
      </c>
      <c r="G463" s="10">
        <f>SUBTOTAL(9,G462:G462)</f>
        <v>324000</v>
      </c>
    </row>
    <row r="464" spans="1:7" ht="39.950000000000003" customHeight="1">
      <c r="A464" s="5" t="s">
        <v>171</v>
      </c>
      <c r="B464" s="25" t="s">
        <v>878</v>
      </c>
      <c r="C464" s="25"/>
      <c r="D464" s="5" t="s">
        <v>402</v>
      </c>
      <c r="E464" s="8">
        <v>285</v>
      </c>
      <c r="F464" s="8">
        <v>1800</v>
      </c>
      <c r="G464" s="8">
        <v>513000</v>
      </c>
    </row>
    <row r="465" spans="1:7" ht="24.95" customHeight="1">
      <c r="A465" s="24" t="s">
        <v>604</v>
      </c>
      <c r="B465" s="24"/>
      <c r="C465" s="24"/>
      <c r="D465" s="24"/>
      <c r="E465" s="10">
        <f>SUBTOTAL(9,E464:E464)</f>
        <v>285</v>
      </c>
      <c r="F465" s="10" t="s">
        <v>509</v>
      </c>
      <c r="G465" s="10">
        <f>SUBTOTAL(9,G464:G464)</f>
        <v>513000</v>
      </c>
    </row>
    <row r="466" spans="1:7" ht="39.950000000000003" customHeight="1">
      <c r="A466" s="5" t="s">
        <v>79</v>
      </c>
      <c r="B466" s="25" t="s">
        <v>879</v>
      </c>
      <c r="C466" s="25"/>
      <c r="D466" s="5" t="s">
        <v>702</v>
      </c>
      <c r="E466" s="8">
        <v>150</v>
      </c>
      <c r="F466" s="8">
        <v>1800</v>
      </c>
      <c r="G466" s="8">
        <v>270000</v>
      </c>
    </row>
    <row r="467" spans="1:7" ht="24.95" customHeight="1">
      <c r="A467" s="24" t="s">
        <v>604</v>
      </c>
      <c r="B467" s="24"/>
      <c r="C467" s="24"/>
      <c r="D467" s="24"/>
      <c r="E467" s="10">
        <f>SUBTOTAL(9,E466:E466)</f>
        <v>150</v>
      </c>
      <c r="F467" s="10" t="s">
        <v>509</v>
      </c>
      <c r="G467" s="10">
        <f>SUBTOTAL(9,G466:G466)</f>
        <v>270000</v>
      </c>
    </row>
    <row r="468" spans="1:7" ht="39.950000000000003" customHeight="1">
      <c r="A468" s="5" t="s">
        <v>880</v>
      </c>
      <c r="B468" s="25" t="s">
        <v>881</v>
      </c>
      <c r="C468" s="25"/>
      <c r="D468" s="5" t="s">
        <v>402</v>
      </c>
      <c r="E468" s="8">
        <v>180</v>
      </c>
      <c r="F468" s="8">
        <v>1800</v>
      </c>
      <c r="G468" s="8">
        <v>324000</v>
      </c>
    </row>
    <row r="469" spans="1:7" ht="24.95" customHeight="1">
      <c r="A469" s="24" t="s">
        <v>604</v>
      </c>
      <c r="B469" s="24"/>
      <c r="C469" s="24"/>
      <c r="D469" s="24"/>
      <c r="E469" s="10">
        <f>SUBTOTAL(9,E468:E468)</f>
        <v>180</v>
      </c>
      <c r="F469" s="10" t="s">
        <v>509</v>
      </c>
      <c r="G469" s="10">
        <f>SUBTOTAL(9,G468:G468)</f>
        <v>324000</v>
      </c>
    </row>
    <row r="470" spans="1:7" ht="39.950000000000003" customHeight="1">
      <c r="A470" s="5" t="s">
        <v>882</v>
      </c>
      <c r="B470" s="25" t="s">
        <v>883</v>
      </c>
      <c r="C470" s="25"/>
      <c r="D470" s="5" t="s">
        <v>402</v>
      </c>
      <c r="E470" s="8">
        <v>285</v>
      </c>
      <c r="F470" s="8">
        <v>1800</v>
      </c>
      <c r="G470" s="8">
        <v>513000</v>
      </c>
    </row>
    <row r="471" spans="1:7" ht="24.95" customHeight="1">
      <c r="A471" s="24" t="s">
        <v>604</v>
      </c>
      <c r="B471" s="24"/>
      <c r="C471" s="24"/>
      <c r="D471" s="24"/>
      <c r="E471" s="10">
        <f>SUBTOTAL(9,E470:E470)</f>
        <v>285</v>
      </c>
      <c r="F471" s="10" t="s">
        <v>509</v>
      </c>
      <c r="G471" s="10">
        <f>SUBTOTAL(9,G470:G470)</f>
        <v>513000</v>
      </c>
    </row>
    <row r="472" spans="1:7" ht="39.950000000000003" customHeight="1">
      <c r="A472" s="5" t="s">
        <v>884</v>
      </c>
      <c r="B472" s="25" t="s">
        <v>885</v>
      </c>
      <c r="C472" s="25"/>
      <c r="D472" s="5" t="s">
        <v>702</v>
      </c>
      <c r="E472" s="8">
        <v>150</v>
      </c>
      <c r="F472" s="8">
        <v>1800</v>
      </c>
      <c r="G472" s="8">
        <v>270000</v>
      </c>
    </row>
    <row r="473" spans="1:7" ht="24.95" customHeight="1">
      <c r="A473" s="24" t="s">
        <v>604</v>
      </c>
      <c r="B473" s="24"/>
      <c r="C473" s="24"/>
      <c r="D473" s="24"/>
      <c r="E473" s="10">
        <f>SUBTOTAL(9,E472:E472)</f>
        <v>150</v>
      </c>
      <c r="F473" s="10" t="s">
        <v>509</v>
      </c>
      <c r="G473" s="10">
        <f>SUBTOTAL(9,G472:G472)</f>
        <v>270000</v>
      </c>
    </row>
    <row r="474" spans="1:7" ht="39.950000000000003" customHeight="1">
      <c r="A474" s="5" t="s">
        <v>886</v>
      </c>
      <c r="B474" s="25" t="s">
        <v>887</v>
      </c>
      <c r="C474" s="25"/>
      <c r="D474" s="5" t="s">
        <v>402</v>
      </c>
      <c r="E474" s="8">
        <v>180</v>
      </c>
      <c r="F474" s="8">
        <v>1800</v>
      </c>
      <c r="G474" s="8">
        <v>324000</v>
      </c>
    </row>
    <row r="475" spans="1:7" ht="24.95" customHeight="1">
      <c r="A475" s="24" t="s">
        <v>604</v>
      </c>
      <c r="B475" s="24"/>
      <c r="C475" s="24"/>
      <c r="D475" s="24"/>
      <c r="E475" s="10">
        <f>SUBTOTAL(9,E474:E474)</f>
        <v>180</v>
      </c>
      <c r="F475" s="10" t="s">
        <v>509</v>
      </c>
      <c r="G475" s="10">
        <f>SUBTOTAL(9,G474:G474)</f>
        <v>324000</v>
      </c>
    </row>
    <row r="476" spans="1:7" ht="39.950000000000003" customHeight="1">
      <c r="A476" s="5" t="s">
        <v>888</v>
      </c>
      <c r="B476" s="25" t="s">
        <v>889</v>
      </c>
      <c r="C476" s="25"/>
      <c r="D476" s="5" t="s">
        <v>402</v>
      </c>
      <c r="E476" s="8">
        <v>285</v>
      </c>
      <c r="F476" s="8">
        <v>1800</v>
      </c>
      <c r="G476" s="8">
        <v>513000</v>
      </c>
    </row>
    <row r="477" spans="1:7" ht="24.95" customHeight="1">
      <c r="A477" s="24" t="s">
        <v>604</v>
      </c>
      <c r="B477" s="24"/>
      <c r="C477" s="24"/>
      <c r="D477" s="24"/>
      <c r="E477" s="10">
        <f>SUBTOTAL(9,E476:E476)</f>
        <v>285</v>
      </c>
      <c r="F477" s="10" t="s">
        <v>509</v>
      </c>
      <c r="G477" s="10">
        <f>SUBTOTAL(9,G476:G476)</f>
        <v>513000</v>
      </c>
    </row>
    <row r="478" spans="1:7" ht="39.950000000000003" customHeight="1">
      <c r="A478" s="5" t="s">
        <v>890</v>
      </c>
      <c r="B478" s="25" t="s">
        <v>891</v>
      </c>
      <c r="C478" s="25"/>
      <c r="D478" s="5" t="s">
        <v>702</v>
      </c>
      <c r="E478" s="8">
        <v>12</v>
      </c>
      <c r="F478" s="8">
        <v>3050</v>
      </c>
      <c r="G478" s="8">
        <v>36600</v>
      </c>
    </row>
    <row r="479" spans="1:7" ht="24.95" customHeight="1">
      <c r="A479" s="24" t="s">
        <v>604</v>
      </c>
      <c r="B479" s="24"/>
      <c r="C479" s="24"/>
      <c r="D479" s="24"/>
      <c r="E479" s="10">
        <f>SUBTOTAL(9,E478:E478)</f>
        <v>12</v>
      </c>
      <c r="F479" s="10" t="s">
        <v>509</v>
      </c>
      <c r="G479" s="10">
        <f>SUBTOTAL(9,G478:G478)</f>
        <v>36600</v>
      </c>
    </row>
    <row r="480" spans="1:7" ht="39.950000000000003" customHeight="1">
      <c r="A480" s="5" t="s">
        <v>892</v>
      </c>
      <c r="B480" s="25" t="s">
        <v>893</v>
      </c>
      <c r="C480" s="25"/>
      <c r="D480" s="5" t="s">
        <v>402</v>
      </c>
      <c r="E480" s="8">
        <v>1</v>
      </c>
      <c r="F480" s="8">
        <v>40000</v>
      </c>
      <c r="G480" s="8">
        <v>40000</v>
      </c>
    </row>
    <row r="481" spans="1:7" ht="24.95" customHeight="1">
      <c r="A481" s="24" t="s">
        <v>604</v>
      </c>
      <c r="B481" s="24"/>
      <c r="C481" s="24"/>
      <c r="D481" s="24"/>
      <c r="E481" s="10">
        <f>SUBTOTAL(9,E480:E480)</f>
        <v>1</v>
      </c>
      <c r="F481" s="10" t="s">
        <v>509</v>
      </c>
      <c r="G481" s="10">
        <f>SUBTOTAL(9,G480:G480)</f>
        <v>40000</v>
      </c>
    </row>
    <row r="482" spans="1:7" ht="60" customHeight="1">
      <c r="A482" s="5" t="s">
        <v>894</v>
      </c>
      <c r="B482" s="25" t="s">
        <v>895</v>
      </c>
      <c r="C482" s="25"/>
      <c r="D482" s="5" t="s">
        <v>402</v>
      </c>
      <c r="E482" s="8">
        <v>1</v>
      </c>
      <c r="F482" s="8">
        <v>3000</v>
      </c>
      <c r="G482" s="8">
        <v>3000</v>
      </c>
    </row>
    <row r="483" spans="1:7" ht="24.95" customHeight="1">
      <c r="A483" s="24" t="s">
        <v>604</v>
      </c>
      <c r="B483" s="24"/>
      <c r="C483" s="24"/>
      <c r="D483" s="24"/>
      <c r="E483" s="10">
        <f>SUBTOTAL(9,E482:E482)</f>
        <v>1</v>
      </c>
      <c r="F483" s="10" t="s">
        <v>509</v>
      </c>
      <c r="G483" s="10">
        <f>SUBTOTAL(9,G482:G482)</f>
        <v>3000</v>
      </c>
    </row>
    <row r="484" spans="1:7" ht="39.950000000000003" customHeight="1">
      <c r="A484" s="5" t="s">
        <v>896</v>
      </c>
      <c r="B484" s="25" t="s">
        <v>897</v>
      </c>
      <c r="C484" s="25"/>
      <c r="D484" s="5" t="s">
        <v>402</v>
      </c>
      <c r="E484" s="8">
        <v>5</v>
      </c>
      <c r="F484" s="8">
        <v>3000.08</v>
      </c>
      <c r="G484" s="8">
        <v>15000.4</v>
      </c>
    </row>
    <row r="485" spans="1:7" ht="24.95" customHeight="1">
      <c r="A485" s="24" t="s">
        <v>604</v>
      </c>
      <c r="B485" s="24"/>
      <c r="C485" s="24"/>
      <c r="D485" s="24"/>
      <c r="E485" s="10">
        <f>SUBTOTAL(9,E484:E484)</f>
        <v>5</v>
      </c>
      <c r="F485" s="10" t="s">
        <v>509</v>
      </c>
      <c r="G485" s="10">
        <f>SUBTOTAL(9,G484:G484)</f>
        <v>15000.4</v>
      </c>
    </row>
    <row r="486" spans="1:7" ht="60" customHeight="1">
      <c r="A486" s="5" t="s">
        <v>83</v>
      </c>
      <c r="B486" s="25" t="s">
        <v>898</v>
      </c>
      <c r="C486" s="25"/>
      <c r="D486" s="5" t="s">
        <v>702</v>
      </c>
      <c r="E486" s="8">
        <v>12</v>
      </c>
      <c r="F486" s="8">
        <v>16666</v>
      </c>
      <c r="G486" s="8">
        <v>199992</v>
      </c>
    </row>
    <row r="487" spans="1:7" ht="24.95" customHeight="1">
      <c r="A487" s="24" t="s">
        <v>604</v>
      </c>
      <c r="B487" s="24"/>
      <c r="C487" s="24"/>
      <c r="D487" s="24"/>
      <c r="E487" s="10">
        <f>SUBTOTAL(9,E486:E486)</f>
        <v>12</v>
      </c>
      <c r="F487" s="10" t="s">
        <v>509</v>
      </c>
      <c r="G487" s="10">
        <f>SUBTOTAL(9,G486:G486)</f>
        <v>199992</v>
      </c>
    </row>
    <row r="488" spans="1:7" ht="39.950000000000003" customHeight="1">
      <c r="A488" s="5" t="s">
        <v>899</v>
      </c>
      <c r="B488" s="25" t="s">
        <v>900</v>
      </c>
      <c r="C488" s="25"/>
      <c r="D488" s="5" t="s">
        <v>402</v>
      </c>
      <c r="E488" s="8">
        <v>1</v>
      </c>
      <c r="F488" s="8">
        <v>147600</v>
      </c>
      <c r="G488" s="8">
        <v>147600</v>
      </c>
    </row>
    <row r="489" spans="1:7" ht="24.95" customHeight="1">
      <c r="A489" s="24" t="s">
        <v>604</v>
      </c>
      <c r="B489" s="24"/>
      <c r="C489" s="24"/>
      <c r="D489" s="24"/>
      <c r="E489" s="10">
        <f>SUBTOTAL(9,E488:E488)</f>
        <v>1</v>
      </c>
      <c r="F489" s="10" t="s">
        <v>509</v>
      </c>
      <c r="G489" s="10">
        <f>SUBTOTAL(9,G488:G488)</f>
        <v>147600</v>
      </c>
    </row>
    <row r="490" spans="1:7" ht="99.95" customHeight="1">
      <c r="A490" s="5" t="s">
        <v>901</v>
      </c>
      <c r="B490" s="25" t="s">
        <v>902</v>
      </c>
      <c r="C490" s="25"/>
      <c r="D490" s="5" t="s">
        <v>702</v>
      </c>
      <c r="E490" s="8">
        <v>1</v>
      </c>
      <c r="F490" s="8">
        <v>78000</v>
      </c>
      <c r="G490" s="8">
        <v>78000</v>
      </c>
    </row>
    <row r="491" spans="1:7" ht="24.95" customHeight="1">
      <c r="A491" s="24" t="s">
        <v>604</v>
      </c>
      <c r="B491" s="24"/>
      <c r="C491" s="24"/>
      <c r="D491" s="24"/>
      <c r="E491" s="10">
        <f>SUBTOTAL(9,E490:E490)</f>
        <v>1</v>
      </c>
      <c r="F491" s="10" t="s">
        <v>509</v>
      </c>
      <c r="G491" s="10">
        <f>SUBTOTAL(9,G490:G490)</f>
        <v>78000</v>
      </c>
    </row>
    <row r="492" spans="1:7" ht="39.950000000000003" customHeight="1">
      <c r="A492" s="5" t="s">
        <v>903</v>
      </c>
      <c r="B492" s="25" t="s">
        <v>904</v>
      </c>
      <c r="C492" s="25"/>
      <c r="D492" s="5" t="s">
        <v>402</v>
      </c>
      <c r="E492" s="8">
        <v>1</v>
      </c>
      <c r="F492" s="8">
        <v>15000</v>
      </c>
      <c r="G492" s="8">
        <v>15000</v>
      </c>
    </row>
    <row r="493" spans="1:7" ht="24.95" customHeight="1">
      <c r="A493" s="24" t="s">
        <v>604</v>
      </c>
      <c r="B493" s="24"/>
      <c r="C493" s="24"/>
      <c r="D493" s="24"/>
      <c r="E493" s="10">
        <f>SUBTOTAL(9,E492:E492)</f>
        <v>1</v>
      </c>
      <c r="F493" s="10" t="s">
        <v>509</v>
      </c>
      <c r="G493" s="10">
        <f>SUBTOTAL(9,G492:G492)</f>
        <v>15000</v>
      </c>
    </row>
    <row r="494" spans="1:7" ht="60" customHeight="1">
      <c r="A494" s="5" t="s">
        <v>905</v>
      </c>
      <c r="B494" s="25" t="s">
        <v>906</v>
      </c>
      <c r="C494" s="25"/>
      <c r="D494" s="5" t="s">
        <v>402</v>
      </c>
      <c r="E494" s="8">
        <v>144</v>
      </c>
      <c r="F494" s="8">
        <v>1000</v>
      </c>
      <c r="G494" s="8">
        <v>144000</v>
      </c>
    </row>
    <row r="495" spans="1:7" ht="24.95" customHeight="1">
      <c r="A495" s="24" t="s">
        <v>604</v>
      </c>
      <c r="B495" s="24"/>
      <c r="C495" s="24"/>
      <c r="D495" s="24"/>
      <c r="E495" s="10">
        <f>SUBTOTAL(9,E494:E494)</f>
        <v>144</v>
      </c>
      <c r="F495" s="10" t="s">
        <v>509</v>
      </c>
      <c r="G495" s="10">
        <f>SUBTOTAL(9,G494:G494)</f>
        <v>144000</v>
      </c>
    </row>
    <row r="496" spans="1:7" ht="60" customHeight="1">
      <c r="A496" s="5" t="s">
        <v>907</v>
      </c>
      <c r="B496" s="25" t="s">
        <v>908</v>
      </c>
      <c r="C496" s="25"/>
      <c r="D496" s="5" t="s">
        <v>402</v>
      </c>
      <c r="E496" s="8">
        <v>1088</v>
      </c>
      <c r="F496" s="8">
        <v>1000</v>
      </c>
      <c r="G496" s="8">
        <v>1088000</v>
      </c>
    </row>
    <row r="497" spans="1:7" ht="24.95" customHeight="1">
      <c r="A497" s="24" t="s">
        <v>604</v>
      </c>
      <c r="B497" s="24"/>
      <c r="C497" s="24"/>
      <c r="D497" s="24"/>
      <c r="E497" s="10">
        <f>SUBTOTAL(9,E496:E496)</f>
        <v>1088</v>
      </c>
      <c r="F497" s="10" t="s">
        <v>509</v>
      </c>
      <c r="G497" s="10">
        <f>SUBTOTAL(9,G496:G496)</f>
        <v>1088000</v>
      </c>
    </row>
    <row r="498" spans="1:7" ht="60" customHeight="1">
      <c r="A498" s="5" t="s">
        <v>909</v>
      </c>
      <c r="B498" s="25" t="s">
        <v>910</v>
      </c>
      <c r="C498" s="25"/>
      <c r="D498" s="5" t="s">
        <v>402</v>
      </c>
      <c r="E498" s="8">
        <v>1380</v>
      </c>
      <c r="F498" s="8">
        <v>1000</v>
      </c>
      <c r="G498" s="8">
        <v>1380000</v>
      </c>
    </row>
    <row r="499" spans="1:7" ht="24.95" customHeight="1">
      <c r="A499" s="24" t="s">
        <v>604</v>
      </c>
      <c r="B499" s="24"/>
      <c r="C499" s="24"/>
      <c r="D499" s="24"/>
      <c r="E499" s="10">
        <f>SUBTOTAL(9,E498:E498)</f>
        <v>1380</v>
      </c>
      <c r="F499" s="10" t="s">
        <v>509</v>
      </c>
      <c r="G499" s="10">
        <f>SUBTOTAL(9,G498:G498)</f>
        <v>1380000</v>
      </c>
    </row>
    <row r="500" spans="1:7" ht="60" customHeight="1">
      <c r="A500" s="5" t="s">
        <v>911</v>
      </c>
      <c r="B500" s="25" t="s">
        <v>912</v>
      </c>
      <c r="C500" s="25"/>
      <c r="D500" s="5" t="s">
        <v>402</v>
      </c>
      <c r="E500" s="8">
        <v>1128</v>
      </c>
      <c r="F500" s="8">
        <v>1000</v>
      </c>
      <c r="G500" s="8">
        <v>1128000</v>
      </c>
    </row>
    <row r="501" spans="1:7" ht="24.95" customHeight="1">
      <c r="A501" s="24" t="s">
        <v>604</v>
      </c>
      <c r="B501" s="24"/>
      <c r="C501" s="24"/>
      <c r="D501" s="24"/>
      <c r="E501" s="10">
        <f>SUBTOTAL(9,E500:E500)</f>
        <v>1128</v>
      </c>
      <c r="F501" s="10" t="s">
        <v>509</v>
      </c>
      <c r="G501" s="10">
        <f>SUBTOTAL(9,G500:G500)</f>
        <v>1128000</v>
      </c>
    </row>
    <row r="502" spans="1:7" ht="60" customHeight="1">
      <c r="A502" s="5" t="s">
        <v>913</v>
      </c>
      <c r="B502" s="25" t="s">
        <v>914</v>
      </c>
      <c r="C502" s="25"/>
      <c r="D502" s="5" t="s">
        <v>402</v>
      </c>
      <c r="E502" s="8">
        <v>1848</v>
      </c>
      <c r="F502" s="8">
        <v>1000</v>
      </c>
      <c r="G502" s="8">
        <v>1848000</v>
      </c>
    </row>
    <row r="503" spans="1:7" ht="24.95" customHeight="1">
      <c r="A503" s="24" t="s">
        <v>604</v>
      </c>
      <c r="B503" s="24"/>
      <c r="C503" s="24"/>
      <c r="D503" s="24"/>
      <c r="E503" s="10">
        <f>SUBTOTAL(9,E502:E502)</f>
        <v>1848</v>
      </c>
      <c r="F503" s="10" t="s">
        <v>509</v>
      </c>
      <c r="G503" s="10">
        <f>SUBTOTAL(9,G502:G502)</f>
        <v>1848000</v>
      </c>
    </row>
    <row r="504" spans="1:7" ht="80.099999999999994" customHeight="1">
      <c r="A504" s="5" t="s">
        <v>915</v>
      </c>
      <c r="B504" s="25" t="s">
        <v>916</v>
      </c>
      <c r="C504" s="25"/>
      <c r="D504" s="5" t="s">
        <v>402</v>
      </c>
      <c r="E504" s="8">
        <v>268</v>
      </c>
      <c r="F504" s="8">
        <v>1000</v>
      </c>
      <c r="G504" s="8">
        <v>268000</v>
      </c>
    </row>
    <row r="505" spans="1:7" ht="24.95" customHeight="1">
      <c r="A505" s="24" t="s">
        <v>604</v>
      </c>
      <c r="B505" s="24"/>
      <c r="C505" s="24"/>
      <c r="D505" s="24"/>
      <c r="E505" s="10">
        <f>SUBTOTAL(9,E504:E504)</f>
        <v>268</v>
      </c>
      <c r="F505" s="10" t="s">
        <v>509</v>
      </c>
      <c r="G505" s="10">
        <f>SUBTOTAL(9,G504:G504)</f>
        <v>268000</v>
      </c>
    </row>
    <row r="506" spans="1:7" ht="80.099999999999994" customHeight="1">
      <c r="A506" s="5" t="s">
        <v>917</v>
      </c>
      <c r="B506" s="25" t="s">
        <v>918</v>
      </c>
      <c r="C506" s="25"/>
      <c r="D506" s="5" t="s">
        <v>402</v>
      </c>
      <c r="E506" s="8">
        <v>136</v>
      </c>
      <c r="F506" s="8">
        <v>1000</v>
      </c>
      <c r="G506" s="8">
        <v>136000</v>
      </c>
    </row>
    <row r="507" spans="1:7" ht="24.95" customHeight="1">
      <c r="A507" s="24" t="s">
        <v>604</v>
      </c>
      <c r="B507" s="24"/>
      <c r="C507" s="24"/>
      <c r="D507" s="24"/>
      <c r="E507" s="10">
        <f>SUBTOTAL(9,E506:E506)</f>
        <v>136</v>
      </c>
      <c r="F507" s="10" t="s">
        <v>509</v>
      </c>
      <c r="G507" s="10">
        <f>SUBTOTAL(9,G506:G506)</f>
        <v>136000</v>
      </c>
    </row>
    <row r="508" spans="1:7" ht="60" customHeight="1">
      <c r="A508" s="5" t="s">
        <v>919</v>
      </c>
      <c r="B508" s="25" t="s">
        <v>920</v>
      </c>
      <c r="C508" s="25"/>
      <c r="D508" s="5" t="s">
        <v>402</v>
      </c>
      <c r="E508" s="8">
        <v>119</v>
      </c>
      <c r="F508" s="8">
        <v>1000</v>
      </c>
      <c r="G508" s="8">
        <v>119000</v>
      </c>
    </row>
    <row r="509" spans="1:7" ht="24.95" customHeight="1">
      <c r="A509" s="24" t="s">
        <v>604</v>
      </c>
      <c r="B509" s="24"/>
      <c r="C509" s="24"/>
      <c r="D509" s="24"/>
      <c r="E509" s="10">
        <f>SUBTOTAL(9,E508:E508)</f>
        <v>119</v>
      </c>
      <c r="F509" s="10" t="s">
        <v>509</v>
      </c>
      <c r="G509" s="10">
        <f>SUBTOTAL(9,G508:G508)</f>
        <v>119000</v>
      </c>
    </row>
    <row r="510" spans="1:7" ht="60" customHeight="1">
      <c r="A510" s="5" t="s">
        <v>921</v>
      </c>
      <c r="B510" s="25" t="s">
        <v>922</v>
      </c>
      <c r="C510" s="25"/>
      <c r="D510" s="5" t="s">
        <v>402</v>
      </c>
      <c r="E510" s="8">
        <v>379</v>
      </c>
      <c r="F510" s="8">
        <v>1000</v>
      </c>
      <c r="G510" s="8">
        <v>379000</v>
      </c>
    </row>
    <row r="511" spans="1:7" ht="24.95" customHeight="1">
      <c r="A511" s="24" t="s">
        <v>604</v>
      </c>
      <c r="B511" s="24"/>
      <c r="C511" s="24"/>
      <c r="D511" s="24"/>
      <c r="E511" s="10">
        <f>SUBTOTAL(9,E510:E510)</f>
        <v>379</v>
      </c>
      <c r="F511" s="10" t="s">
        <v>509</v>
      </c>
      <c r="G511" s="10">
        <f>SUBTOTAL(9,G510:G510)</f>
        <v>379000</v>
      </c>
    </row>
    <row r="512" spans="1:7" ht="60" customHeight="1">
      <c r="A512" s="5" t="s">
        <v>100</v>
      </c>
      <c r="B512" s="25" t="s">
        <v>923</v>
      </c>
      <c r="C512" s="25"/>
      <c r="D512" s="5" t="s">
        <v>402</v>
      </c>
      <c r="E512" s="8">
        <v>200</v>
      </c>
      <c r="F512" s="8">
        <v>1000</v>
      </c>
      <c r="G512" s="8">
        <v>200000</v>
      </c>
    </row>
    <row r="513" spans="1:7" ht="24.95" customHeight="1">
      <c r="A513" s="24" t="s">
        <v>604</v>
      </c>
      <c r="B513" s="24"/>
      <c r="C513" s="24"/>
      <c r="D513" s="24"/>
      <c r="E513" s="10">
        <f>SUBTOTAL(9,E512:E512)</f>
        <v>200</v>
      </c>
      <c r="F513" s="10" t="s">
        <v>509</v>
      </c>
      <c r="G513" s="10">
        <f>SUBTOTAL(9,G512:G512)</f>
        <v>200000</v>
      </c>
    </row>
    <row r="514" spans="1:7" ht="60" customHeight="1">
      <c r="A514" s="5" t="s">
        <v>924</v>
      </c>
      <c r="B514" s="25" t="s">
        <v>925</v>
      </c>
      <c r="C514" s="25"/>
      <c r="D514" s="5" t="s">
        <v>402</v>
      </c>
      <c r="E514" s="8">
        <v>240</v>
      </c>
      <c r="F514" s="8">
        <v>1000</v>
      </c>
      <c r="G514" s="8">
        <v>240000</v>
      </c>
    </row>
    <row r="515" spans="1:7" ht="24.95" customHeight="1">
      <c r="A515" s="24" t="s">
        <v>604</v>
      </c>
      <c r="B515" s="24"/>
      <c r="C515" s="24"/>
      <c r="D515" s="24"/>
      <c r="E515" s="10">
        <f>SUBTOTAL(9,E514:E514)</f>
        <v>240</v>
      </c>
      <c r="F515" s="10" t="s">
        <v>509</v>
      </c>
      <c r="G515" s="10">
        <f>SUBTOTAL(9,G514:G514)</f>
        <v>240000</v>
      </c>
    </row>
    <row r="516" spans="1:7" ht="60" customHeight="1">
      <c r="A516" s="5" t="s">
        <v>926</v>
      </c>
      <c r="B516" s="25" t="s">
        <v>927</v>
      </c>
      <c r="C516" s="25"/>
      <c r="D516" s="5" t="s">
        <v>402</v>
      </c>
      <c r="E516" s="8">
        <v>160</v>
      </c>
      <c r="F516" s="8">
        <v>1000</v>
      </c>
      <c r="G516" s="8">
        <v>160000</v>
      </c>
    </row>
    <row r="517" spans="1:7" ht="24.95" customHeight="1">
      <c r="A517" s="24" t="s">
        <v>604</v>
      </c>
      <c r="B517" s="24"/>
      <c r="C517" s="24"/>
      <c r="D517" s="24"/>
      <c r="E517" s="10">
        <f>SUBTOTAL(9,E516:E516)</f>
        <v>160</v>
      </c>
      <c r="F517" s="10" t="s">
        <v>509</v>
      </c>
      <c r="G517" s="10">
        <f>SUBTOTAL(9,G516:G516)</f>
        <v>160000</v>
      </c>
    </row>
    <row r="518" spans="1:7" ht="60" customHeight="1">
      <c r="A518" s="5" t="s">
        <v>928</v>
      </c>
      <c r="B518" s="25" t="s">
        <v>929</v>
      </c>
      <c r="C518" s="25"/>
      <c r="D518" s="5" t="s">
        <v>402</v>
      </c>
      <c r="E518" s="8">
        <v>160</v>
      </c>
      <c r="F518" s="8">
        <v>1000</v>
      </c>
      <c r="G518" s="8">
        <v>160000</v>
      </c>
    </row>
    <row r="519" spans="1:7" ht="24.95" customHeight="1">
      <c r="A519" s="24" t="s">
        <v>604</v>
      </c>
      <c r="B519" s="24"/>
      <c r="C519" s="24"/>
      <c r="D519" s="24"/>
      <c r="E519" s="10">
        <f>SUBTOTAL(9,E518:E518)</f>
        <v>160</v>
      </c>
      <c r="F519" s="10" t="s">
        <v>509</v>
      </c>
      <c r="G519" s="10">
        <f>SUBTOTAL(9,G518:G518)</f>
        <v>160000</v>
      </c>
    </row>
    <row r="520" spans="1:7" ht="60" customHeight="1">
      <c r="A520" s="5" t="s">
        <v>930</v>
      </c>
      <c r="B520" s="25" t="s">
        <v>931</v>
      </c>
      <c r="C520" s="25"/>
      <c r="D520" s="5" t="s">
        <v>402</v>
      </c>
      <c r="E520" s="8">
        <v>140</v>
      </c>
      <c r="F520" s="8">
        <v>1000</v>
      </c>
      <c r="G520" s="8">
        <v>140000</v>
      </c>
    </row>
    <row r="521" spans="1:7" ht="24.95" customHeight="1">
      <c r="A521" s="24" t="s">
        <v>604</v>
      </c>
      <c r="B521" s="24"/>
      <c r="C521" s="24"/>
      <c r="D521" s="24"/>
      <c r="E521" s="10">
        <f>SUBTOTAL(9,E520:E520)</f>
        <v>140</v>
      </c>
      <c r="F521" s="10" t="s">
        <v>509</v>
      </c>
      <c r="G521" s="10">
        <f>SUBTOTAL(9,G520:G520)</f>
        <v>140000</v>
      </c>
    </row>
    <row r="522" spans="1:7" ht="80.099999999999994" customHeight="1">
      <c r="A522" s="5" t="s">
        <v>932</v>
      </c>
      <c r="B522" s="25" t="s">
        <v>933</v>
      </c>
      <c r="C522" s="25"/>
      <c r="D522" s="5" t="s">
        <v>402</v>
      </c>
      <c r="E522" s="8">
        <v>144</v>
      </c>
      <c r="F522" s="8">
        <v>600</v>
      </c>
      <c r="G522" s="8">
        <v>86400</v>
      </c>
    </row>
    <row r="523" spans="1:7" ht="24.95" customHeight="1">
      <c r="A523" s="24" t="s">
        <v>604</v>
      </c>
      <c r="B523" s="24"/>
      <c r="C523" s="24"/>
      <c r="D523" s="24"/>
      <c r="E523" s="10">
        <f>SUBTOTAL(9,E522:E522)</f>
        <v>144</v>
      </c>
      <c r="F523" s="10" t="s">
        <v>509</v>
      </c>
      <c r="G523" s="10">
        <f>SUBTOTAL(9,G522:G522)</f>
        <v>86400</v>
      </c>
    </row>
    <row r="524" spans="1:7" ht="80.099999999999994" customHeight="1">
      <c r="A524" s="5" t="s">
        <v>934</v>
      </c>
      <c r="B524" s="25" t="s">
        <v>935</v>
      </c>
      <c r="C524" s="25"/>
      <c r="D524" s="5" t="s">
        <v>402</v>
      </c>
      <c r="E524" s="8">
        <v>1088</v>
      </c>
      <c r="F524" s="8">
        <v>600</v>
      </c>
      <c r="G524" s="8">
        <v>652800</v>
      </c>
    </row>
    <row r="525" spans="1:7" ht="24.95" customHeight="1">
      <c r="A525" s="24" t="s">
        <v>604</v>
      </c>
      <c r="B525" s="24"/>
      <c r="C525" s="24"/>
      <c r="D525" s="24"/>
      <c r="E525" s="10">
        <f>SUBTOTAL(9,E524:E524)</f>
        <v>1088</v>
      </c>
      <c r="F525" s="10" t="s">
        <v>509</v>
      </c>
      <c r="G525" s="10">
        <f>SUBTOTAL(9,G524:G524)</f>
        <v>652800</v>
      </c>
    </row>
    <row r="526" spans="1:7" ht="80.099999999999994" customHeight="1">
      <c r="A526" s="5" t="s">
        <v>936</v>
      </c>
      <c r="B526" s="25" t="s">
        <v>937</v>
      </c>
      <c r="C526" s="25"/>
      <c r="D526" s="5" t="s">
        <v>402</v>
      </c>
      <c r="E526" s="8">
        <v>1380</v>
      </c>
      <c r="F526" s="8">
        <v>600</v>
      </c>
      <c r="G526" s="8">
        <v>828000</v>
      </c>
    </row>
    <row r="527" spans="1:7" ht="24.95" customHeight="1">
      <c r="A527" s="24" t="s">
        <v>604</v>
      </c>
      <c r="B527" s="24"/>
      <c r="C527" s="24"/>
      <c r="D527" s="24"/>
      <c r="E527" s="10">
        <f>SUBTOTAL(9,E526:E526)</f>
        <v>1380</v>
      </c>
      <c r="F527" s="10" t="s">
        <v>509</v>
      </c>
      <c r="G527" s="10">
        <f>SUBTOTAL(9,G526:G526)</f>
        <v>828000</v>
      </c>
    </row>
    <row r="528" spans="1:7" ht="60" customHeight="1">
      <c r="A528" s="5" t="s">
        <v>938</v>
      </c>
      <c r="B528" s="25" t="s">
        <v>939</v>
      </c>
      <c r="C528" s="25"/>
      <c r="D528" s="5" t="s">
        <v>402</v>
      </c>
      <c r="E528" s="8">
        <v>1128</v>
      </c>
      <c r="F528" s="8">
        <v>600</v>
      </c>
      <c r="G528" s="8">
        <v>676800</v>
      </c>
    </row>
    <row r="529" spans="1:7" ht="24.95" customHeight="1">
      <c r="A529" s="24" t="s">
        <v>604</v>
      </c>
      <c r="B529" s="24"/>
      <c r="C529" s="24"/>
      <c r="D529" s="24"/>
      <c r="E529" s="10">
        <f>SUBTOTAL(9,E528:E528)</f>
        <v>1128</v>
      </c>
      <c r="F529" s="10" t="s">
        <v>509</v>
      </c>
      <c r="G529" s="10">
        <f>SUBTOTAL(9,G528:G528)</f>
        <v>676800</v>
      </c>
    </row>
    <row r="530" spans="1:7" ht="60" customHeight="1">
      <c r="A530" s="5" t="s">
        <v>940</v>
      </c>
      <c r="B530" s="25" t="s">
        <v>941</v>
      </c>
      <c r="C530" s="25"/>
      <c r="D530" s="5" t="s">
        <v>402</v>
      </c>
      <c r="E530" s="8">
        <v>1848</v>
      </c>
      <c r="F530" s="8">
        <v>600</v>
      </c>
      <c r="G530" s="8">
        <v>1108800</v>
      </c>
    </row>
    <row r="531" spans="1:7" ht="24.95" customHeight="1">
      <c r="A531" s="24" t="s">
        <v>604</v>
      </c>
      <c r="B531" s="24"/>
      <c r="C531" s="24"/>
      <c r="D531" s="24"/>
      <c r="E531" s="10">
        <f>SUBTOTAL(9,E530:E530)</f>
        <v>1848</v>
      </c>
      <c r="F531" s="10" t="s">
        <v>509</v>
      </c>
      <c r="G531" s="10">
        <f>SUBTOTAL(9,G530:G530)</f>
        <v>1108800</v>
      </c>
    </row>
    <row r="532" spans="1:7" ht="60" customHeight="1">
      <c r="A532" s="5" t="s">
        <v>942</v>
      </c>
      <c r="B532" s="25" t="s">
        <v>943</v>
      </c>
      <c r="C532" s="25"/>
      <c r="D532" s="5" t="s">
        <v>402</v>
      </c>
      <c r="E532" s="8">
        <v>268</v>
      </c>
      <c r="F532" s="8">
        <v>600</v>
      </c>
      <c r="G532" s="8">
        <v>160800</v>
      </c>
    </row>
    <row r="533" spans="1:7" ht="24.95" customHeight="1">
      <c r="A533" s="24" t="s">
        <v>604</v>
      </c>
      <c r="B533" s="24"/>
      <c r="C533" s="24"/>
      <c r="D533" s="24"/>
      <c r="E533" s="10">
        <f>SUBTOTAL(9,E532:E532)</f>
        <v>268</v>
      </c>
      <c r="F533" s="10" t="s">
        <v>509</v>
      </c>
      <c r="G533" s="10">
        <f>SUBTOTAL(9,G532:G532)</f>
        <v>160800</v>
      </c>
    </row>
    <row r="534" spans="1:7" ht="60" customHeight="1">
      <c r="A534" s="5" t="s">
        <v>944</v>
      </c>
      <c r="B534" s="25" t="s">
        <v>945</v>
      </c>
      <c r="C534" s="25"/>
      <c r="D534" s="5" t="s">
        <v>402</v>
      </c>
      <c r="E534" s="8">
        <v>130</v>
      </c>
      <c r="F534" s="8">
        <v>600</v>
      </c>
      <c r="G534" s="8">
        <v>78000</v>
      </c>
    </row>
    <row r="535" spans="1:7" ht="24.95" customHeight="1">
      <c r="A535" s="24" t="s">
        <v>604</v>
      </c>
      <c r="B535" s="24"/>
      <c r="C535" s="24"/>
      <c r="D535" s="24"/>
      <c r="E535" s="10">
        <f>SUBTOTAL(9,E534:E534)</f>
        <v>130</v>
      </c>
      <c r="F535" s="10" t="s">
        <v>509</v>
      </c>
      <c r="G535" s="10">
        <f>SUBTOTAL(9,G534:G534)</f>
        <v>78000</v>
      </c>
    </row>
    <row r="536" spans="1:7" ht="60" customHeight="1">
      <c r="A536" s="5" t="s">
        <v>946</v>
      </c>
      <c r="B536" s="25" t="s">
        <v>947</v>
      </c>
      <c r="C536" s="25"/>
      <c r="D536" s="5" t="s">
        <v>402</v>
      </c>
      <c r="E536" s="8">
        <v>120</v>
      </c>
      <c r="F536" s="8">
        <v>600</v>
      </c>
      <c r="G536" s="8">
        <v>72000</v>
      </c>
    </row>
    <row r="537" spans="1:7" ht="24.95" customHeight="1">
      <c r="A537" s="24" t="s">
        <v>604</v>
      </c>
      <c r="B537" s="24"/>
      <c r="C537" s="24"/>
      <c r="D537" s="24"/>
      <c r="E537" s="10">
        <f>SUBTOTAL(9,E536:E536)</f>
        <v>120</v>
      </c>
      <c r="F537" s="10" t="s">
        <v>509</v>
      </c>
      <c r="G537" s="10">
        <f>SUBTOTAL(9,G536:G536)</f>
        <v>72000</v>
      </c>
    </row>
    <row r="538" spans="1:7" ht="60" customHeight="1">
      <c r="A538" s="5" t="s">
        <v>948</v>
      </c>
      <c r="B538" s="25" t="s">
        <v>949</v>
      </c>
      <c r="C538" s="25"/>
      <c r="D538" s="5" t="s">
        <v>402</v>
      </c>
      <c r="E538" s="8">
        <v>379</v>
      </c>
      <c r="F538" s="8">
        <v>600</v>
      </c>
      <c r="G538" s="8">
        <v>227400</v>
      </c>
    </row>
    <row r="539" spans="1:7" ht="24.95" customHeight="1">
      <c r="A539" s="24" t="s">
        <v>604</v>
      </c>
      <c r="B539" s="24"/>
      <c r="C539" s="24"/>
      <c r="D539" s="24"/>
      <c r="E539" s="10">
        <f>SUBTOTAL(9,E538:E538)</f>
        <v>379</v>
      </c>
      <c r="F539" s="10" t="s">
        <v>509</v>
      </c>
      <c r="G539" s="10">
        <f>SUBTOTAL(9,G538:G538)</f>
        <v>227400</v>
      </c>
    </row>
    <row r="540" spans="1:7" ht="24.95" customHeight="1">
      <c r="A540" s="24" t="s">
        <v>605</v>
      </c>
      <c r="B540" s="24"/>
      <c r="C540" s="24"/>
      <c r="D540" s="24"/>
      <c r="E540" s="24"/>
      <c r="F540" s="24"/>
      <c r="G540" s="10">
        <f>SUBTOTAL(9,G306:G539)</f>
        <v>45232254</v>
      </c>
    </row>
    <row r="541" spans="1:7" ht="24.95" customHeight="1"/>
    <row r="542" spans="1:7" ht="20.100000000000001" customHeight="1">
      <c r="A542" s="22" t="s">
        <v>427</v>
      </c>
      <c r="B542" s="22"/>
      <c r="C542" s="23" t="s">
        <v>289</v>
      </c>
      <c r="D542" s="23"/>
      <c r="E542" s="23"/>
      <c r="F542" s="23"/>
      <c r="G542" s="23"/>
    </row>
    <row r="543" spans="1:7" ht="20.100000000000001" customHeight="1">
      <c r="A543" s="22" t="s">
        <v>428</v>
      </c>
      <c r="B543" s="22"/>
      <c r="C543" s="23" t="s">
        <v>429</v>
      </c>
      <c r="D543" s="23"/>
      <c r="E543" s="23"/>
      <c r="F543" s="23"/>
      <c r="G543" s="23"/>
    </row>
    <row r="544" spans="1:7" ht="24.95" customHeight="1">
      <c r="A544" s="22" t="s">
        <v>430</v>
      </c>
      <c r="B544" s="22"/>
      <c r="C544" s="23" t="s">
        <v>402</v>
      </c>
      <c r="D544" s="23"/>
      <c r="E544" s="23"/>
      <c r="F544" s="23"/>
      <c r="G544" s="23"/>
    </row>
    <row r="545" spans="1:7" ht="15" customHeight="1"/>
    <row r="546" spans="1:7" ht="24.95" customHeight="1">
      <c r="A546" s="15" t="s">
        <v>950</v>
      </c>
      <c r="B546" s="15"/>
      <c r="C546" s="15"/>
      <c r="D546" s="15"/>
      <c r="E546" s="15"/>
      <c r="F546" s="15"/>
      <c r="G546" s="15"/>
    </row>
    <row r="547" spans="1:7" ht="15" customHeight="1"/>
    <row r="548" spans="1:7" ht="50.1" customHeight="1">
      <c r="A548" s="5" t="s">
        <v>335</v>
      </c>
      <c r="B548" s="20" t="s">
        <v>550</v>
      </c>
      <c r="C548" s="20"/>
      <c r="D548" s="5" t="s">
        <v>598</v>
      </c>
      <c r="E548" s="5" t="s">
        <v>599</v>
      </c>
      <c r="F548" s="5" t="s">
        <v>600</v>
      </c>
      <c r="G548" s="5" t="s">
        <v>601</v>
      </c>
    </row>
    <row r="549" spans="1:7" ht="15" customHeight="1">
      <c r="A549" s="5">
        <v>1</v>
      </c>
      <c r="B549" s="20">
        <v>2</v>
      </c>
      <c r="C549" s="20"/>
      <c r="D549" s="5">
        <v>3</v>
      </c>
      <c r="E549" s="5">
        <v>4</v>
      </c>
      <c r="F549" s="5">
        <v>5</v>
      </c>
      <c r="G549" s="5">
        <v>6</v>
      </c>
    </row>
    <row r="550" spans="1:7" ht="60" customHeight="1">
      <c r="A550" s="5" t="s">
        <v>951</v>
      </c>
      <c r="B550" s="25" t="s">
        <v>952</v>
      </c>
      <c r="C550" s="25"/>
      <c r="D550" s="5" t="s">
        <v>402</v>
      </c>
      <c r="E550" s="8">
        <v>1</v>
      </c>
      <c r="F550" s="8">
        <v>12470.72</v>
      </c>
      <c r="G550" s="8">
        <v>12470.72</v>
      </c>
    </row>
    <row r="551" spans="1:7" ht="39.950000000000003" customHeight="1">
      <c r="A551" s="5" t="s">
        <v>951</v>
      </c>
      <c r="B551" s="25" t="s">
        <v>953</v>
      </c>
      <c r="C551" s="25"/>
      <c r="D551" s="5" t="s">
        <v>402</v>
      </c>
      <c r="E551" s="8">
        <v>1</v>
      </c>
      <c r="F551" s="8">
        <v>12470.81</v>
      </c>
      <c r="G551" s="8">
        <v>12470.81</v>
      </c>
    </row>
    <row r="552" spans="1:7" ht="60" customHeight="1">
      <c r="A552" s="5" t="s">
        <v>951</v>
      </c>
      <c r="B552" s="25" t="s">
        <v>954</v>
      </c>
      <c r="C552" s="25"/>
      <c r="D552" s="5" t="s">
        <v>402</v>
      </c>
      <c r="E552" s="8">
        <v>1</v>
      </c>
      <c r="F552" s="8">
        <v>19799.419999999998</v>
      </c>
      <c r="G552" s="8">
        <v>19799.419999999998</v>
      </c>
    </row>
    <row r="553" spans="1:7" ht="60" customHeight="1">
      <c r="A553" s="5" t="s">
        <v>951</v>
      </c>
      <c r="B553" s="25" t="s">
        <v>955</v>
      </c>
      <c r="C553" s="25"/>
      <c r="D553" s="5" t="s">
        <v>402</v>
      </c>
      <c r="E553" s="8">
        <v>1</v>
      </c>
      <c r="F553" s="8">
        <v>21647.05</v>
      </c>
      <c r="G553" s="8">
        <v>21647.05</v>
      </c>
    </row>
    <row r="554" spans="1:7" ht="24.95" customHeight="1">
      <c r="A554" s="24" t="s">
        <v>604</v>
      </c>
      <c r="B554" s="24"/>
      <c r="C554" s="24"/>
      <c r="D554" s="24"/>
      <c r="E554" s="10">
        <f>SUBTOTAL(9,E550:E553)</f>
        <v>4</v>
      </c>
      <c r="F554" s="10" t="s">
        <v>509</v>
      </c>
      <c r="G554" s="10">
        <f>SUBTOTAL(9,G550:G553)</f>
        <v>66388</v>
      </c>
    </row>
    <row r="555" spans="1:7" ht="24.95" customHeight="1">
      <c r="A555" s="24" t="s">
        <v>605</v>
      </c>
      <c r="B555" s="24"/>
      <c r="C555" s="24"/>
      <c r="D555" s="24"/>
      <c r="E555" s="24"/>
      <c r="F555" s="24"/>
      <c r="G555" s="10">
        <f>SUBTOTAL(9,G550:G554)</f>
        <v>66388</v>
      </c>
    </row>
    <row r="556" spans="1:7" ht="24.95" customHeight="1"/>
    <row r="557" spans="1:7" ht="20.100000000000001" customHeight="1">
      <c r="A557" s="22" t="s">
        <v>427</v>
      </c>
      <c r="B557" s="22"/>
      <c r="C557" s="23" t="s">
        <v>289</v>
      </c>
      <c r="D557" s="23"/>
      <c r="E557" s="23"/>
      <c r="F557" s="23"/>
      <c r="G557" s="23"/>
    </row>
    <row r="558" spans="1:7" ht="20.100000000000001" customHeight="1">
      <c r="A558" s="22" t="s">
        <v>428</v>
      </c>
      <c r="B558" s="22"/>
      <c r="C558" s="23" t="s">
        <v>429</v>
      </c>
      <c r="D558" s="23"/>
      <c r="E558" s="23"/>
      <c r="F558" s="23"/>
      <c r="G558" s="23"/>
    </row>
    <row r="559" spans="1:7" ht="24.95" customHeight="1">
      <c r="A559" s="22" t="s">
        <v>430</v>
      </c>
      <c r="B559" s="22"/>
      <c r="C559" s="23" t="s">
        <v>402</v>
      </c>
      <c r="D559" s="23"/>
      <c r="E559" s="23"/>
      <c r="F559" s="23"/>
      <c r="G559" s="23"/>
    </row>
    <row r="560" spans="1:7" ht="15" customHeight="1"/>
    <row r="561" spans="1:7" ht="24.95" customHeight="1">
      <c r="A561" s="15" t="s">
        <v>667</v>
      </c>
      <c r="B561" s="15"/>
      <c r="C561" s="15"/>
      <c r="D561" s="15"/>
      <c r="E561" s="15"/>
      <c r="F561" s="15"/>
      <c r="G561" s="15"/>
    </row>
    <row r="562" spans="1:7" ht="15" customHeight="1"/>
    <row r="563" spans="1:7" ht="50.1" customHeight="1">
      <c r="A563" s="5" t="s">
        <v>335</v>
      </c>
      <c r="B563" s="20" t="s">
        <v>550</v>
      </c>
      <c r="C563" s="20"/>
      <c r="D563" s="5" t="s">
        <v>598</v>
      </c>
      <c r="E563" s="5" t="s">
        <v>599</v>
      </c>
      <c r="F563" s="5" t="s">
        <v>600</v>
      </c>
      <c r="G563" s="5" t="s">
        <v>601</v>
      </c>
    </row>
    <row r="564" spans="1:7" ht="15" customHeight="1">
      <c r="A564" s="5">
        <v>1</v>
      </c>
      <c r="B564" s="20">
        <v>2</v>
      </c>
      <c r="C564" s="20"/>
      <c r="D564" s="5">
        <v>3</v>
      </c>
      <c r="E564" s="5">
        <v>4</v>
      </c>
      <c r="F564" s="5">
        <v>5</v>
      </c>
      <c r="G564" s="5">
        <v>6</v>
      </c>
    </row>
    <row r="565" spans="1:7" ht="39.950000000000003" customHeight="1">
      <c r="A565" s="5" t="s">
        <v>956</v>
      </c>
      <c r="B565" s="25" t="s">
        <v>957</v>
      </c>
      <c r="C565" s="25"/>
      <c r="D565" s="5" t="s">
        <v>402</v>
      </c>
      <c r="E565" s="8">
        <v>1000</v>
      </c>
      <c r="F565" s="8">
        <v>188.55</v>
      </c>
      <c r="G565" s="8">
        <v>188550</v>
      </c>
    </row>
    <row r="566" spans="1:7" ht="24.95" customHeight="1">
      <c r="A566" s="24" t="s">
        <v>604</v>
      </c>
      <c r="B566" s="24"/>
      <c r="C566" s="24"/>
      <c r="D566" s="24"/>
      <c r="E566" s="10">
        <f>SUBTOTAL(9,E565:E565)</f>
        <v>1000</v>
      </c>
      <c r="F566" s="10" t="s">
        <v>509</v>
      </c>
      <c r="G566" s="10">
        <f>SUBTOTAL(9,G565:G565)</f>
        <v>188550</v>
      </c>
    </row>
    <row r="567" spans="1:7" ht="24.95" customHeight="1">
      <c r="A567" s="24" t="s">
        <v>605</v>
      </c>
      <c r="B567" s="24"/>
      <c r="C567" s="24"/>
      <c r="D567" s="24"/>
      <c r="E567" s="24"/>
      <c r="F567" s="24"/>
      <c r="G567" s="10">
        <f>SUBTOTAL(9,G565:G566)</f>
        <v>188550</v>
      </c>
    </row>
    <row r="568" spans="1:7" ht="24.95" customHeight="1"/>
    <row r="569" spans="1:7" ht="20.100000000000001" customHeight="1">
      <c r="A569" s="22" t="s">
        <v>427</v>
      </c>
      <c r="B569" s="22"/>
      <c r="C569" s="23" t="s">
        <v>289</v>
      </c>
      <c r="D569" s="23"/>
      <c r="E569" s="23"/>
      <c r="F569" s="23"/>
      <c r="G569" s="23"/>
    </row>
    <row r="570" spans="1:7" ht="20.100000000000001" customHeight="1">
      <c r="A570" s="22" t="s">
        <v>428</v>
      </c>
      <c r="B570" s="22"/>
      <c r="C570" s="23" t="s">
        <v>429</v>
      </c>
      <c r="D570" s="23"/>
      <c r="E570" s="23"/>
      <c r="F570" s="23"/>
      <c r="G570" s="23"/>
    </row>
    <row r="571" spans="1:7" ht="24.95" customHeight="1">
      <c r="A571" s="22" t="s">
        <v>430</v>
      </c>
      <c r="B571" s="22"/>
      <c r="C571" s="23" t="s">
        <v>402</v>
      </c>
      <c r="D571" s="23"/>
      <c r="E571" s="23"/>
      <c r="F571" s="23"/>
      <c r="G571" s="23"/>
    </row>
    <row r="572" spans="1:7" ht="15" customHeight="1"/>
    <row r="573" spans="1:7" ht="24.95" customHeight="1">
      <c r="A573" s="15" t="s">
        <v>958</v>
      </c>
      <c r="B573" s="15"/>
      <c r="C573" s="15"/>
      <c r="D573" s="15"/>
      <c r="E573" s="15"/>
      <c r="F573" s="15"/>
      <c r="G573" s="15"/>
    </row>
    <row r="574" spans="1:7" ht="15" customHeight="1"/>
    <row r="575" spans="1:7" ht="50.1" customHeight="1">
      <c r="A575" s="5" t="s">
        <v>335</v>
      </c>
      <c r="B575" s="20" t="s">
        <v>550</v>
      </c>
      <c r="C575" s="20"/>
      <c r="D575" s="5" t="s">
        <v>598</v>
      </c>
      <c r="E575" s="5" t="s">
        <v>599</v>
      </c>
      <c r="F575" s="5" t="s">
        <v>600</v>
      </c>
      <c r="G575" s="5" t="s">
        <v>601</v>
      </c>
    </row>
    <row r="576" spans="1:7" ht="15" customHeight="1">
      <c r="A576" s="5">
        <v>1</v>
      </c>
      <c r="B576" s="20">
        <v>2</v>
      </c>
      <c r="C576" s="20"/>
      <c r="D576" s="5">
        <v>3</v>
      </c>
      <c r="E576" s="5">
        <v>4</v>
      </c>
      <c r="F576" s="5">
        <v>5</v>
      </c>
      <c r="G576" s="5">
        <v>6</v>
      </c>
    </row>
    <row r="577" spans="1:7" ht="39.950000000000003" customHeight="1">
      <c r="A577" s="5" t="s">
        <v>959</v>
      </c>
      <c r="B577" s="25" t="s">
        <v>960</v>
      </c>
      <c r="C577" s="25"/>
      <c r="D577" s="5" t="s">
        <v>702</v>
      </c>
      <c r="E577" s="8">
        <v>1300</v>
      </c>
      <c r="F577" s="8">
        <v>170</v>
      </c>
      <c r="G577" s="8">
        <v>221000</v>
      </c>
    </row>
    <row r="578" spans="1:7" ht="24.95" customHeight="1">
      <c r="A578" s="24" t="s">
        <v>604</v>
      </c>
      <c r="B578" s="24"/>
      <c r="C578" s="24"/>
      <c r="D578" s="24"/>
      <c r="E578" s="10">
        <f>SUBTOTAL(9,E577:E577)</f>
        <v>1300</v>
      </c>
      <c r="F578" s="10" t="s">
        <v>509</v>
      </c>
      <c r="G578" s="10">
        <f>SUBTOTAL(9,G577:G577)</f>
        <v>221000</v>
      </c>
    </row>
    <row r="579" spans="1:7" ht="24.95" customHeight="1">
      <c r="A579" s="24" t="s">
        <v>605</v>
      </c>
      <c r="B579" s="24"/>
      <c r="C579" s="24"/>
      <c r="D579" s="24"/>
      <c r="E579" s="24"/>
      <c r="F579" s="24"/>
      <c r="G579" s="10">
        <f>SUBTOTAL(9,G577:G578)</f>
        <v>221000</v>
      </c>
    </row>
    <row r="580" spans="1:7" ht="24.95" customHeight="1"/>
    <row r="581" spans="1:7" ht="20.100000000000001" customHeight="1">
      <c r="A581" s="22" t="s">
        <v>427</v>
      </c>
      <c r="B581" s="22"/>
      <c r="C581" s="23" t="s">
        <v>289</v>
      </c>
      <c r="D581" s="23"/>
      <c r="E581" s="23"/>
      <c r="F581" s="23"/>
      <c r="G581" s="23"/>
    </row>
    <row r="582" spans="1:7" ht="20.100000000000001" customHeight="1">
      <c r="A582" s="22" t="s">
        <v>428</v>
      </c>
      <c r="B582" s="22"/>
      <c r="C582" s="23" t="s">
        <v>429</v>
      </c>
      <c r="D582" s="23"/>
      <c r="E582" s="23"/>
      <c r="F582" s="23"/>
      <c r="G582" s="23"/>
    </row>
    <row r="583" spans="1:7" ht="24.95" customHeight="1">
      <c r="A583" s="22" t="s">
        <v>430</v>
      </c>
      <c r="B583" s="22"/>
      <c r="C583" s="23" t="s">
        <v>402</v>
      </c>
      <c r="D583" s="23"/>
      <c r="E583" s="23"/>
      <c r="F583" s="23"/>
      <c r="G583" s="23"/>
    </row>
    <row r="584" spans="1:7" ht="15" customHeight="1"/>
    <row r="585" spans="1:7" ht="24.95" customHeight="1">
      <c r="A585" s="15" t="s">
        <v>961</v>
      </c>
      <c r="B585" s="15"/>
      <c r="C585" s="15"/>
      <c r="D585" s="15"/>
      <c r="E585" s="15"/>
      <c r="F585" s="15"/>
      <c r="G585" s="15"/>
    </row>
    <row r="586" spans="1:7" ht="15" customHeight="1"/>
    <row r="587" spans="1:7" ht="50.1" customHeight="1">
      <c r="A587" s="5" t="s">
        <v>335</v>
      </c>
      <c r="B587" s="20" t="s">
        <v>550</v>
      </c>
      <c r="C587" s="20"/>
      <c r="D587" s="5" t="s">
        <v>598</v>
      </c>
      <c r="E587" s="5" t="s">
        <v>599</v>
      </c>
      <c r="F587" s="5" t="s">
        <v>600</v>
      </c>
      <c r="G587" s="5" t="s">
        <v>601</v>
      </c>
    </row>
    <row r="588" spans="1:7" ht="15" customHeight="1">
      <c r="A588" s="5">
        <v>1</v>
      </c>
      <c r="B588" s="20">
        <v>2</v>
      </c>
      <c r="C588" s="20"/>
      <c r="D588" s="5">
        <v>3</v>
      </c>
      <c r="E588" s="5">
        <v>4</v>
      </c>
      <c r="F588" s="5">
        <v>5</v>
      </c>
      <c r="G588" s="5">
        <v>6</v>
      </c>
    </row>
    <row r="589" spans="1:7" ht="60" customHeight="1">
      <c r="A589" s="5" t="s">
        <v>962</v>
      </c>
      <c r="B589" s="25" t="s">
        <v>963</v>
      </c>
      <c r="C589" s="25"/>
      <c r="D589" s="5" t="s">
        <v>702</v>
      </c>
      <c r="E589" s="8">
        <v>3407</v>
      </c>
      <c r="F589" s="8">
        <v>58.5</v>
      </c>
      <c r="G589" s="8">
        <v>199309.5</v>
      </c>
    </row>
    <row r="590" spans="1:7" ht="60" customHeight="1">
      <c r="A590" s="5" t="s">
        <v>962</v>
      </c>
      <c r="B590" s="25" t="s">
        <v>964</v>
      </c>
      <c r="C590" s="25"/>
      <c r="D590" s="5" t="s">
        <v>702</v>
      </c>
      <c r="E590" s="8">
        <v>4417</v>
      </c>
      <c r="F590" s="8">
        <v>55.5</v>
      </c>
      <c r="G590" s="8">
        <v>245143.5</v>
      </c>
    </row>
    <row r="591" spans="1:7" ht="24.95" customHeight="1">
      <c r="A591" s="24" t="s">
        <v>604</v>
      </c>
      <c r="B591" s="24"/>
      <c r="C591" s="24"/>
      <c r="D591" s="24"/>
      <c r="E591" s="10">
        <f>SUBTOTAL(9,E589:E590)</f>
        <v>7824</v>
      </c>
      <c r="F591" s="10" t="s">
        <v>509</v>
      </c>
      <c r="G591" s="10">
        <f>SUBTOTAL(9,G589:G590)</f>
        <v>444453</v>
      </c>
    </row>
    <row r="592" spans="1:7" ht="24.95" customHeight="1">
      <c r="A592" s="24" t="s">
        <v>605</v>
      </c>
      <c r="B592" s="24"/>
      <c r="C592" s="24"/>
      <c r="D592" s="24"/>
      <c r="E592" s="24"/>
      <c r="F592" s="24"/>
      <c r="G592" s="10">
        <f>SUBTOTAL(9,G589:G591)</f>
        <v>444453</v>
      </c>
    </row>
    <row r="593" spans="1:7" ht="24.95" customHeight="1"/>
    <row r="594" spans="1:7" ht="20.100000000000001" customHeight="1">
      <c r="A594" s="22" t="s">
        <v>427</v>
      </c>
      <c r="B594" s="22"/>
      <c r="C594" s="23" t="s">
        <v>289</v>
      </c>
      <c r="D594" s="23"/>
      <c r="E594" s="23"/>
      <c r="F594" s="23"/>
      <c r="G594" s="23"/>
    </row>
    <row r="595" spans="1:7" ht="20.100000000000001" customHeight="1">
      <c r="A595" s="22" t="s">
        <v>428</v>
      </c>
      <c r="B595" s="22"/>
      <c r="C595" s="23" t="s">
        <v>965</v>
      </c>
      <c r="D595" s="23"/>
      <c r="E595" s="23"/>
      <c r="F595" s="23"/>
      <c r="G595" s="23"/>
    </row>
    <row r="596" spans="1:7" ht="24.95" customHeight="1">
      <c r="A596" s="22" t="s">
        <v>430</v>
      </c>
      <c r="B596" s="22"/>
      <c r="C596" s="23" t="s">
        <v>402</v>
      </c>
      <c r="D596" s="23"/>
      <c r="E596" s="23"/>
      <c r="F596" s="23"/>
      <c r="G596" s="23"/>
    </row>
    <row r="597" spans="1:7" ht="15" customHeight="1"/>
    <row r="598" spans="1:7" ht="24.95" customHeight="1">
      <c r="A598" s="15" t="s">
        <v>648</v>
      </c>
      <c r="B598" s="15"/>
      <c r="C598" s="15"/>
      <c r="D598" s="15"/>
      <c r="E598" s="15"/>
      <c r="F598" s="15"/>
      <c r="G598" s="15"/>
    </row>
    <row r="599" spans="1:7" ht="15" customHeight="1"/>
    <row r="600" spans="1:7" ht="50.1" customHeight="1">
      <c r="A600" s="5" t="s">
        <v>335</v>
      </c>
      <c r="B600" s="20" t="s">
        <v>550</v>
      </c>
      <c r="C600" s="20"/>
      <c r="D600" s="5" t="s">
        <v>598</v>
      </c>
      <c r="E600" s="5" t="s">
        <v>599</v>
      </c>
      <c r="F600" s="5" t="s">
        <v>600</v>
      </c>
      <c r="G600" s="5" t="s">
        <v>601</v>
      </c>
    </row>
    <row r="601" spans="1:7" ht="15" customHeight="1">
      <c r="A601" s="5">
        <v>1</v>
      </c>
      <c r="B601" s="20">
        <v>2</v>
      </c>
      <c r="C601" s="20"/>
      <c r="D601" s="5">
        <v>3</v>
      </c>
      <c r="E601" s="5">
        <v>4</v>
      </c>
      <c r="F601" s="5">
        <v>5</v>
      </c>
      <c r="G601" s="5">
        <v>6</v>
      </c>
    </row>
    <row r="602" spans="1:7" ht="140.1" customHeight="1">
      <c r="A602" s="5" t="s">
        <v>966</v>
      </c>
      <c r="B602" s="25" t="s">
        <v>967</v>
      </c>
      <c r="C602" s="25"/>
      <c r="D602" s="5" t="s">
        <v>402</v>
      </c>
      <c r="E602" s="8">
        <v>2</v>
      </c>
      <c r="F602" s="8">
        <v>155000</v>
      </c>
      <c r="G602" s="8">
        <v>310000</v>
      </c>
    </row>
    <row r="603" spans="1:7" ht="24.95" customHeight="1">
      <c r="A603" s="24" t="s">
        <v>604</v>
      </c>
      <c r="B603" s="24"/>
      <c r="C603" s="24"/>
      <c r="D603" s="24"/>
      <c r="E603" s="10">
        <f>SUBTOTAL(9,E602:E602)</f>
        <v>2</v>
      </c>
      <c r="F603" s="10" t="s">
        <v>509</v>
      </c>
      <c r="G603" s="10">
        <f>SUBTOTAL(9,G602:G602)</f>
        <v>310000</v>
      </c>
    </row>
    <row r="604" spans="1:7" ht="120" customHeight="1">
      <c r="A604" s="5" t="s">
        <v>968</v>
      </c>
      <c r="B604" s="25" t="s">
        <v>969</v>
      </c>
      <c r="C604" s="25"/>
      <c r="D604" s="5" t="s">
        <v>402</v>
      </c>
      <c r="E604" s="8">
        <v>2</v>
      </c>
      <c r="F604" s="8">
        <v>3700</v>
      </c>
      <c r="G604" s="8">
        <v>7400</v>
      </c>
    </row>
    <row r="605" spans="1:7" ht="24.95" customHeight="1">
      <c r="A605" s="24" t="s">
        <v>604</v>
      </c>
      <c r="B605" s="24"/>
      <c r="C605" s="24"/>
      <c r="D605" s="24"/>
      <c r="E605" s="10">
        <f>SUBTOTAL(9,E604:E604)</f>
        <v>2</v>
      </c>
      <c r="F605" s="10" t="s">
        <v>509</v>
      </c>
      <c r="G605" s="10">
        <f>SUBTOTAL(9,G604:G604)</f>
        <v>7400</v>
      </c>
    </row>
    <row r="606" spans="1:7" ht="140.1" customHeight="1">
      <c r="A606" s="5" t="s">
        <v>970</v>
      </c>
      <c r="B606" s="25" t="s">
        <v>971</v>
      </c>
      <c r="C606" s="25"/>
      <c r="D606" s="5" t="s">
        <v>402</v>
      </c>
      <c r="E606" s="8">
        <v>12</v>
      </c>
      <c r="F606" s="8">
        <v>66250</v>
      </c>
      <c r="G606" s="8">
        <v>795000</v>
      </c>
    </row>
    <row r="607" spans="1:7" ht="24.95" customHeight="1">
      <c r="A607" s="24" t="s">
        <v>604</v>
      </c>
      <c r="B607" s="24"/>
      <c r="C607" s="24"/>
      <c r="D607" s="24"/>
      <c r="E607" s="10">
        <f>SUBTOTAL(9,E606:E606)</f>
        <v>12</v>
      </c>
      <c r="F607" s="10" t="s">
        <v>509</v>
      </c>
      <c r="G607" s="10">
        <f>SUBTOTAL(9,G606:G606)</f>
        <v>795000</v>
      </c>
    </row>
    <row r="608" spans="1:7" ht="120" customHeight="1">
      <c r="A608" s="5" t="s">
        <v>972</v>
      </c>
      <c r="B608" s="25" t="s">
        <v>973</v>
      </c>
      <c r="C608" s="25"/>
      <c r="D608" s="5" t="s">
        <v>402</v>
      </c>
      <c r="E608" s="8">
        <v>10</v>
      </c>
      <c r="F608" s="8">
        <v>3700</v>
      </c>
      <c r="G608" s="8">
        <v>37000</v>
      </c>
    </row>
    <row r="609" spans="1:7" ht="24.95" customHeight="1">
      <c r="A609" s="24" t="s">
        <v>604</v>
      </c>
      <c r="B609" s="24"/>
      <c r="C609" s="24"/>
      <c r="D609" s="24"/>
      <c r="E609" s="10">
        <f>SUBTOTAL(9,E608:E608)</f>
        <v>10</v>
      </c>
      <c r="F609" s="10" t="s">
        <v>509</v>
      </c>
      <c r="G609" s="10">
        <f>SUBTOTAL(9,G608:G608)</f>
        <v>37000</v>
      </c>
    </row>
    <row r="610" spans="1:7" ht="24.95" customHeight="1">
      <c r="A610" s="24" t="s">
        <v>605</v>
      </c>
      <c r="B610" s="24"/>
      <c r="C610" s="24"/>
      <c r="D610" s="24"/>
      <c r="E610" s="24"/>
      <c r="F610" s="24"/>
      <c r="G610" s="10">
        <f>SUBTOTAL(9,G602:G609)</f>
        <v>1149400</v>
      </c>
    </row>
    <row r="611" spans="1:7" ht="24.95" customHeight="1"/>
    <row r="612" spans="1:7" ht="20.100000000000001" customHeight="1">
      <c r="A612" s="22" t="s">
        <v>427</v>
      </c>
      <c r="B612" s="22"/>
      <c r="C612" s="23" t="s">
        <v>289</v>
      </c>
      <c r="D612" s="23"/>
      <c r="E612" s="23"/>
      <c r="F612" s="23"/>
      <c r="G612" s="23"/>
    </row>
    <row r="613" spans="1:7" ht="20.100000000000001" customHeight="1">
      <c r="A613" s="22" t="s">
        <v>428</v>
      </c>
      <c r="B613" s="22"/>
      <c r="C613" s="23" t="s">
        <v>965</v>
      </c>
      <c r="D613" s="23"/>
      <c r="E613" s="23"/>
      <c r="F613" s="23"/>
      <c r="G613" s="23"/>
    </row>
    <row r="614" spans="1:7" ht="24.95" customHeight="1">
      <c r="A614" s="22" t="s">
        <v>430</v>
      </c>
      <c r="B614" s="22"/>
      <c r="C614" s="23" t="s">
        <v>402</v>
      </c>
      <c r="D614" s="23"/>
      <c r="E614" s="23"/>
      <c r="F614" s="23"/>
      <c r="G614" s="23"/>
    </row>
    <row r="615" spans="1:7" ht="15" customHeight="1"/>
    <row r="616" spans="1:7" ht="24.95" customHeight="1">
      <c r="A616" s="15" t="s">
        <v>670</v>
      </c>
      <c r="B616" s="15"/>
      <c r="C616" s="15"/>
      <c r="D616" s="15"/>
      <c r="E616" s="15"/>
      <c r="F616" s="15"/>
      <c r="G616" s="15"/>
    </row>
    <row r="617" spans="1:7" ht="15" customHeight="1"/>
    <row r="618" spans="1:7" ht="50.1" customHeight="1">
      <c r="A618" s="5" t="s">
        <v>335</v>
      </c>
      <c r="B618" s="20" t="s">
        <v>550</v>
      </c>
      <c r="C618" s="20"/>
      <c r="D618" s="5" t="s">
        <v>598</v>
      </c>
      <c r="E618" s="5" t="s">
        <v>599</v>
      </c>
      <c r="F618" s="5" t="s">
        <v>600</v>
      </c>
      <c r="G618" s="5" t="s">
        <v>601</v>
      </c>
    </row>
    <row r="619" spans="1:7" ht="15" customHeight="1">
      <c r="A619" s="5">
        <v>1</v>
      </c>
      <c r="B619" s="20">
        <v>2</v>
      </c>
      <c r="C619" s="20"/>
      <c r="D619" s="5">
        <v>3</v>
      </c>
      <c r="E619" s="5">
        <v>4</v>
      </c>
      <c r="F619" s="5">
        <v>5</v>
      </c>
      <c r="G619" s="5">
        <v>6</v>
      </c>
    </row>
    <row r="620" spans="1:7" ht="120" customHeight="1">
      <c r="A620" s="5" t="s">
        <v>974</v>
      </c>
      <c r="B620" s="25" t="s">
        <v>975</v>
      </c>
      <c r="C620" s="25"/>
      <c r="D620" s="5" t="s">
        <v>402</v>
      </c>
      <c r="E620" s="8">
        <v>20</v>
      </c>
      <c r="F620" s="8">
        <v>2150</v>
      </c>
      <c r="G620" s="8">
        <v>43000</v>
      </c>
    </row>
    <row r="621" spans="1:7" ht="24.95" customHeight="1">
      <c r="A621" s="24" t="s">
        <v>604</v>
      </c>
      <c r="B621" s="24"/>
      <c r="C621" s="24"/>
      <c r="D621" s="24"/>
      <c r="E621" s="10">
        <f>SUBTOTAL(9,E620:E620)</f>
        <v>20</v>
      </c>
      <c r="F621" s="10" t="s">
        <v>509</v>
      </c>
      <c r="G621" s="10">
        <f>SUBTOTAL(9,G620:G620)</f>
        <v>43000</v>
      </c>
    </row>
    <row r="622" spans="1:7" ht="120" customHeight="1">
      <c r="A622" s="5" t="s">
        <v>976</v>
      </c>
      <c r="B622" s="25" t="s">
        <v>977</v>
      </c>
      <c r="C622" s="25"/>
      <c r="D622" s="5" t="s">
        <v>402</v>
      </c>
      <c r="E622" s="8">
        <v>28</v>
      </c>
      <c r="F622" s="8">
        <v>9150</v>
      </c>
      <c r="G622" s="8">
        <v>256200</v>
      </c>
    </row>
    <row r="623" spans="1:7" ht="24.95" customHeight="1">
      <c r="A623" s="24" t="s">
        <v>604</v>
      </c>
      <c r="B623" s="24"/>
      <c r="C623" s="24"/>
      <c r="D623" s="24"/>
      <c r="E623" s="10">
        <f>SUBTOTAL(9,E622:E622)</f>
        <v>28</v>
      </c>
      <c r="F623" s="10" t="s">
        <v>509</v>
      </c>
      <c r="G623" s="10">
        <f>SUBTOTAL(9,G622:G622)</f>
        <v>256200</v>
      </c>
    </row>
    <row r="624" spans="1:7" ht="120" customHeight="1">
      <c r="A624" s="5" t="s">
        <v>978</v>
      </c>
      <c r="B624" s="25" t="s">
        <v>979</v>
      </c>
      <c r="C624" s="25"/>
      <c r="D624" s="5" t="s">
        <v>402</v>
      </c>
      <c r="E624" s="8">
        <v>14</v>
      </c>
      <c r="F624" s="8">
        <v>6000</v>
      </c>
      <c r="G624" s="8">
        <v>84000</v>
      </c>
    </row>
    <row r="625" spans="1:7" ht="24.95" customHeight="1">
      <c r="A625" s="24" t="s">
        <v>604</v>
      </c>
      <c r="B625" s="24"/>
      <c r="C625" s="24"/>
      <c r="D625" s="24"/>
      <c r="E625" s="10">
        <f>SUBTOTAL(9,E624:E624)</f>
        <v>14</v>
      </c>
      <c r="F625" s="10" t="s">
        <v>509</v>
      </c>
      <c r="G625" s="10">
        <f>SUBTOTAL(9,G624:G624)</f>
        <v>84000</v>
      </c>
    </row>
    <row r="626" spans="1:7" ht="120" customHeight="1">
      <c r="A626" s="5" t="s">
        <v>980</v>
      </c>
      <c r="B626" s="25" t="s">
        <v>981</v>
      </c>
      <c r="C626" s="25"/>
      <c r="D626" s="5" t="s">
        <v>402</v>
      </c>
      <c r="E626" s="8">
        <v>28</v>
      </c>
      <c r="F626" s="8">
        <v>800</v>
      </c>
      <c r="G626" s="8">
        <v>22400</v>
      </c>
    </row>
    <row r="627" spans="1:7" ht="24.95" customHeight="1">
      <c r="A627" s="24" t="s">
        <v>604</v>
      </c>
      <c r="B627" s="24"/>
      <c r="C627" s="24"/>
      <c r="D627" s="24"/>
      <c r="E627" s="10">
        <f>SUBTOTAL(9,E626:E626)</f>
        <v>28</v>
      </c>
      <c r="F627" s="10" t="s">
        <v>509</v>
      </c>
      <c r="G627" s="10">
        <f>SUBTOTAL(9,G626:G626)</f>
        <v>22400</v>
      </c>
    </row>
    <row r="628" spans="1:7" ht="24.95" customHeight="1">
      <c r="A628" s="24" t="s">
        <v>605</v>
      </c>
      <c r="B628" s="24"/>
      <c r="C628" s="24"/>
      <c r="D628" s="24"/>
      <c r="E628" s="24"/>
      <c r="F628" s="24"/>
      <c r="G628" s="10">
        <f>SUBTOTAL(9,G620:G627)</f>
        <v>405600</v>
      </c>
    </row>
    <row r="629" spans="1:7" ht="24.95" customHeight="1"/>
    <row r="630" spans="1:7" ht="20.100000000000001" customHeight="1">
      <c r="A630" s="22" t="s">
        <v>427</v>
      </c>
      <c r="B630" s="22"/>
      <c r="C630" s="23" t="s">
        <v>289</v>
      </c>
      <c r="D630" s="23"/>
      <c r="E630" s="23"/>
      <c r="F630" s="23"/>
      <c r="G630" s="23"/>
    </row>
    <row r="631" spans="1:7" ht="20.100000000000001" customHeight="1">
      <c r="A631" s="22" t="s">
        <v>428</v>
      </c>
      <c r="B631" s="22"/>
      <c r="C631" s="23" t="s">
        <v>429</v>
      </c>
      <c r="D631" s="23"/>
      <c r="E631" s="23"/>
      <c r="F631" s="23"/>
      <c r="G631" s="23"/>
    </row>
    <row r="632" spans="1:7" ht="24.95" customHeight="1">
      <c r="A632" s="22" t="s">
        <v>430</v>
      </c>
      <c r="B632" s="22"/>
      <c r="C632" s="23" t="s">
        <v>405</v>
      </c>
      <c r="D632" s="23"/>
      <c r="E632" s="23"/>
      <c r="F632" s="23"/>
      <c r="G632" s="23"/>
    </row>
    <row r="633" spans="1:7" ht="15" customHeight="1"/>
    <row r="634" spans="1:7" ht="24.95" customHeight="1">
      <c r="A634" s="15" t="s">
        <v>700</v>
      </c>
      <c r="B634" s="15"/>
      <c r="C634" s="15"/>
      <c r="D634" s="15"/>
      <c r="E634" s="15"/>
      <c r="F634" s="15"/>
      <c r="G634" s="15"/>
    </row>
    <row r="635" spans="1:7" ht="15" customHeight="1"/>
    <row r="636" spans="1:7" ht="50.1" customHeight="1">
      <c r="A636" s="5" t="s">
        <v>335</v>
      </c>
      <c r="B636" s="20" t="s">
        <v>550</v>
      </c>
      <c r="C636" s="20"/>
      <c r="D636" s="5" t="s">
        <v>598</v>
      </c>
      <c r="E636" s="5" t="s">
        <v>599</v>
      </c>
      <c r="F636" s="5" t="s">
        <v>600</v>
      </c>
      <c r="G636" s="5" t="s">
        <v>601</v>
      </c>
    </row>
    <row r="637" spans="1:7" ht="15" customHeight="1">
      <c r="A637" s="5">
        <v>1</v>
      </c>
      <c r="B637" s="20">
        <v>2</v>
      </c>
      <c r="C637" s="20"/>
      <c r="D637" s="5">
        <v>3</v>
      </c>
      <c r="E637" s="5">
        <v>4</v>
      </c>
      <c r="F637" s="5">
        <v>5</v>
      </c>
      <c r="G637" s="5">
        <v>6</v>
      </c>
    </row>
    <row r="638" spans="1:7" ht="80.099999999999994" customHeight="1">
      <c r="A638" s="5" t="s">
        <v>340</v>
      </c>
      <c r="B638" s="25" t="s">
        <v>701</v>
      </c>
      <c r="C638" s="25"/>
      <c r="D638" s="5" t="s">
        <v>58</v>
      </c>
      <c r="E638" s="8">
        <v>12</v>
      </c>
      <c r="F638" s="8">
        <v>1484</v>
      </c>
      <c r="G638" s="8">
        <v>17808</v>
      </c>
    </row>
    <row r="639" spans="1:7" ht="24.95" customHeight="1">
      <c r="A639" s="24" t="s">
        <v>604</v>
      </c>
      <c r="B639" s="24"/>
      <c r="C639" s="24"/>
      <c r="D639" s="24"/>
      <c r="E639" s="10">
        <f>SUBTOTAL(9,E638:E638)</f>
        <v>12</v>
      </c>
      <c r="F639" s="10" t="s">
        <v>509</v>
      </c>
      <c r="G639" s="10">
        <f>SUBTOTAL(9,G638:G638)</f>
        <v>17808</v>
      </c>
    </row>
    <row r="640" spans="1:7" ht="39.950000000000003" customHeight="1">
      <c r="A640" s="5" t="s">
        <v>61</v>
      </c>
      <c r="B640" s="25" t="s">
        <v>703</v>
      </c>
      <c r="C640" s="25"/>
      <c r="D640" s="5" t="s">
        <v>58</v>
      </c>
      <c r="E640" s="8">
        <v>12</v>
      </c>
      <c r="F640" s="8">
        <v>13000</v>
      </c>
      <c r="G640" s="8">
        <v>156000</v>
      </c>
    </row>
    <row r="641" spans="1:7" ht="24.95" customHeight="1">
      <c r="A641" s="24" t="s">
        <v>604</v>
      </c>
      <c r="B641" s="24"/>
      <c r="C641" s="24"/>
      <c r="D641" s="24"/>
      <c r="E641" s="10">
        <f>SUBTOTAL(9,E640:E640)</f>
        <v>12</v>
      </c>
      <c r="F641" s="10" t="s">
        <v>509</v>
      </c>
      <c r="G641" s="10">
        <f>SUBTOTAL(9,G640:G640)</f>
        <v>156000</v>
      </c>
    </row>
    <row r="642" spans="1:7" ht="24.95" customHeight="1">
      <c r="A642" s="24" t="s">
        <v>605</v>
      </c>
      <c r="B642" s="24"/>
      <c r="C642" s="24"/>
      <c r="D642" s="24"/>
      <c r="E642" s="24"/>
      <c r="F642" s="24"/>
      <c r="G642" s="10">
        <f>SUBTOTAL(9,G638:G641)</f>
        <v>173808</v>
      </c>
    </row>
    <row r="643" spans="1:7" ht="24.95" customHeight="1"/>
    <row r="644" spans="1:7" ht="20.100000000000001" customHeight="1">
      <c r="A644" s="22" t="s">
        <v>427</v>
      </c>
      <c r="B644" s="22"/>
      <c r="C644" s="23" t="s">
        <v>289</v>
      </c>
      <c r="D644" s="23"/>
      <c r="E644" s="23"/>
      <c r="F644" s="23"/>
      <c r="G644" s="23"/>
    </row>
    <row r="645" spans="1:7" ht="20.100000000000001" customHeight="1">
      <c r="A645" s="22" t="s">
        <v>428</v>
      </c>
      <c r="B645" s="22"/>
      <c r="C645" s="23" t="s">
        <v>429</v>
      </c>
      <c r="D645" s="23"/>
      <c r="E645" s="23"/>
      <c r="F645" s="23"/>
      <c r="G645" s="23"/>
    </row>
    <row r="646" spans="1:7" ht="24.95" customHeight="1">
      <c r="A646" s="22" t="s">
        <v>430</v>
      </c>
      <c r="B646" s="22"/>
      <c r="C646" s="23" t="s">
        <v>405</v>
      </c>
      <c r="D646" s="23"/>
      <c r="E646" s="23"/>
      <c r="F646" s="23"/>
      <c r="G646" s="23"/>
    </row>
    <row r="647" spans="1:7" ht="15" customHeight="1"/>
    <row r="648" spans="1:7" ht="24.95" customHeight="1">
      <c r="A648" s="15" t="s">
        <v>704</v>
      </c>
      <c r="B648" s="15"/>
      <c r="C648" s="15"/>
      <c r="D648" s="15"/>
      <c r="E648" s="15"/>
      <c r="F648" s="15"/>
      <c r="G648" s="15"/>
    </row>
    <row r="649" spans="1:7" ht="15" customHeight="1"/>
    <row r="650" spans="1:7" ht="50.1" customHeight="1">
      <c r="A650" s="5" t="s">
        <v>335</v>
      </c>
      <c r="B650" s="20" t="s">
        <v>550</v>
      </c>
      <c r="C650" s="20"/>
      <c r="D650" s="5" t="s">
        <v>598</v>
      </c>
      <c r="E650" s="5" t="s">
        <v>599</v>
      </c>
      <c r="F650" s="5" t="s">
        <v>600</v>
      </c>
      <c r="G650" s="5" t="s">
        <v>601</v>
      </c>
    </row>
    <row r="651" spans="1:7" ht="15" customHeight="1">
      <c r="A651" s="5">
        <v>1</v>
      </c>
      <c r="B651" s="20">
        <v>2</v>
      </c>
      <c r="C651" s="20"/>
      <c r="D651" s="5">
        <v>3</v>
      </c>
      <c r="E651" s="5">
        <v>4</v>
      </c>
      <c r="F651" s="5">
        <v>5</v>
      </c>
      <c r="G651" s="5">
        <v>6</v>
      </c>
    </row>
    <row r="652" spans="1:7" ht="39.950000000000003" customHeight="1">
      <c r="A652" s="5" t="s">
        <v>443</v>
      </c>
      <c r="B652" s="25" t="s">
        <v>705</v>
      </c>
      <c r="C652" s="25"/>
      <c r="D652" s="5" t="s">
        <v>58</v>
      </c>
      <c r="E652" s="8">
        <v>12</v>
      </c>
      <c r="F652" s="8">
        <v>550</v>
      </c>
      <c r="G652" s="8">
        <v>6600</v>
      </c>
    </row>
    <row r="653" spans="1:7" ht="24.95" customHeight="1">
      <c r="A653" s="24" t="s">
        <v>604</v>
      </c>
      <c r="B653" s="24"/>
      <c r="C653" s="24"/>
      <c r="D653" s="24"/>
      <c r="E653" s="10">
        <f>SUBTOTAL(9,E652:E652)</f>
        <v>12</v>
      </c>
      <c r="F653" s="10" t="s">
        <v>509</v>
      </c>
      <c r="G653" s="10">
        <f>SUBTOTAL(9,G652:G652)</f>
        <v>6600</v>
      </c>
    </row>
    <row r="654" spans="1:7" ht="24.95" customHeight="1">
      <c r="A654" s="24" t="s">
        <v>605</v>
      </c>
      <c r="B654" s="24"/>
      <c r="C654" s="24"/>
      <c r="D654" s="24"/>
      <c r="E654" s="24"/>
      <c r="F654" s="24"/>
      <c r="G654" s="10">
        <f>SUBTOTAL(9,G652:G653)</f>
        <v>6600</v>
      </c>
    </row>
    <row r="655" spans="1:7" ht="24.95" customHeight="1"/>
    <row r="656" spans="1:7" ht="20.100000000000001" customHeight="1">
      <c r="A656" s="22" t="s">
        <v>427</v>
      </c>
      <c r="B656" s="22"/>
      <c r="C656" s="23" t="s">
        <v>289</v>
      </c>
      <c r="D656" s="23"/>
      <c r="E656" s="23"/>
      <c r="F656" s="23"/>
      <c r="G656" s="23"/>
    </row>
    <row r="657" spans="1:7" ht="20.100000000000001" customHeight="1">
      <c r="A657" s="22" t="s">
        <v>428</v>
      </c>
      <c r="B657" s="22"/>
      <c r="C657" s="23" t="s">
        <v>429</v>
      </c>
      <c r="D657" s="23"/>
      <c r="E657" s="23"/>
      <c r="F657" s="23"/>
      <c r="G657" s="23"/>
    </row>
    <row r="658" spans="1:7" ht="24.95" customHeight="1">
      <c r="A658" s="22" t="s">
        <v>430</v>
      </c>
      <c r="B658" s="22"/>
      <c r="C658" s="23" t="s">
        <v>405</v>
      </c>
      <c r="D658" s="23"/>
      <c r="E658" s="23"/>
      <c r="F658" s="23"/>
      <c r="G658" s="23"/>
    </row>
    <row r="659" spans="1:7" ht="15" customHeight="1"/>
    <row r="660" spans="1:7" ht="24.95" customHeight="1">
      <c r="A660" s="15" t="s">
        <v>597</v>
      </c>
      <c r="B660" s="15"/>
      <c r="C660" s="15"/>
      <c r="D660" s="15"/>
      <c r="E660" s="15"/>
      <c r="F660" s="15"/>
      <c r="G660" s="15"/>
    </row>
    <row r="661" spans="1:7" ht="15" customHeight="1"/>
    <row r="662" spans="1:7" ht="50.1" customHeight="1">
      <c r="A662" s="5" t="s">
        <v>335</v>
      </c>
      <c r="B662" s="20" t="s">
        <v>550</v>
      </c>
      <c r="C662" s="20"/>
      <c r="D662" s="5" t="s">
        <v>598</v>
      </c>
      <c r="E662" s="5" t="s">
        <v>599</v>
      </c>
      <c r="F662" s="5" t="s">
        <v>600</v>
      </c>
      <c r="G662" s="5" t="s">
        <v>601</v>
      </c>
    </row>
    <row r="663" spans="1:7" ht="15" customHeight="1">
      <c r="A663" s="5">
        <v>1</v>
      </c>
      <c r="B663" s="20">
        <v>2</v>
      </c>
      <c r="C663" s="20"/>
      <c r="D663" s="5">
        <v>3</v>
      </c>
      <c r="E663" s="5">
        <v>4</v>
      </c>
      <c r="F663" s="5">
        <v>5</v>
      </c>
      <c r="G663" s="5">
        <v>6</v>
      </c>
    </row>
    <row r="664" spans="1:7" ht="39.950000000000003" customHeight="1">
      <c r="A664" s="5" t="s">
        <v>63</v>
      </c>
      <c r="B664" s="25" t="s">
        <v>706</v>
      </c>
      <c r="C664" s="25"/>
      <c r="D664" s="5" t="s">
        <v>58</v>
      </c>
      <c r="E664" s="8">
        <v>7689.6</v>
      </c>
      <c r="F664" s="8">
        <v>370</v>
      </c>
      <c r="G664" s="8">
        <v>2845152</v>
      </c>
    </row>
    <row r="665" spans="1:7" ht="24.95" customHeight="1">
      <c r="A665" s="24" t="s">
        <v>604</v>
      </c>
      <c r="B665" s="24"/>
      <c r="C665" s="24"/>
      <c r="D665" s="24"/>
      <c r="E665" s="10">
        <f>SUBTOTAL(9,E664:E664)</f>
        <v>7689.6</v>
      </c>
      <c r="F665" s="10" t="s">
        <v>509</v>
      </c>
      <c r="G665" s="10">
        <f>SUBTOTAL(9,G664:G664)</f>
        <v>2845152</v>
      </c>
    </row>
    <row r="666" spans="1:7" ht="39.950000000000003" customHeight="1">
      <c r="A666" s="5" t="s">
        <v>65</v>
      </c>
      <c r="B666" s="25" t="s">
        <v>707</v>
      </c>
      <c r="C666" s="25"/>
      <c r="D666" s="5" t="s">
        <v>58</v>
      </c>
      <c r="E666" s="8">
        <v>212.1</v>
      </c>
      <c r="F666" s="8">
        <v>880</v>
      </c>
      <c r="G666" s="8">
        <v>186648</v>
      </c>
    </row>
    <row r="667" spans="1:7" ht="24.95" customHeight="1">
      <c r="A667" s="24" t="s">
        <v>604</v>
      </c>
      <c r="B667" s="24"/>
      <c r="C667" s="24"/>
      <c r="D667" s="24"/>
      <c r="E667" s="10">
        <f>SUBTOTAL(9,E666:E666)</f>
        <v>212.1</v>
      </c>
      <c r="F667" s="10" t="s">
        <v>509</v>
      </c>
      <c r="G667" s="10">
        <f>SUBTOTAL(9,G666:G666)</f>
        <v>186648</v>
      </c>
    </row>
    <row r="668" spans="1:7" ht="39.950000000000003" customHeight="1">
      <c r="A668" s="5" t="s">
        <v>444</v>
      </c>
      <c r="B668" s="25" t="s">
        <v>708</v>
      </c>
      <c r="C668" s="25"/>
      <c r="D668" s="5" t="s">
        <v>58</v>
      </c>
      <c r="E668" s="8">
        <v>494.9</v>
      </c>
      <c r="F668" s="8">
        <v>880</v>
      </c>
      <c r="G668" s="8">
        <v>435512</v>
      </c>
    </row>
    <row r="669" spans="1:7" ht="24.95" customHeight="1">
      <c r="A669" s="24" t="s">
        <v>604</v>
      </c>
      <c r="B669" s="24"/>
      <c r="C669" s="24"/>
      <c r="D669" s="24"/>
      <c r="E669" s="10">
        <f>SUBTOTAL(9,E668:E668)</f>
        <v>494.9</v>
      </c>
      <c r="F669" s="10" t="s">
        <v>509</v>
      </c>
      <c r="G669" s="10">
        <f>SUBTOTAL(9,G668:G668)</f>
        <v>435512</v>
      </c>
    </row>
    <row r="670" spans="1:7" ht="39.950000000000003" customHeight="1">
      <c r="A670" s="5" t="s">
        <v>445</v>
      </c>
      <c r="B670" s="25" t="s">
        <v>709</v>
      </c>
      <c r="C670" s="25"/>
      <c r="D670" s="5" t="s">
        <v>58</v>
      </c>
      <c r="E670" s="8">
        <v>12</v>
      </c>
      <c r="F670" s="8">
        <v>9140</v>
      </c>
      <c r="G670" s="8">
        <v>109680</v>
      </c>
    </row>
    <row r="671" spans="1:7" ht="24.95" customHeight="1">
      <c r="A671" s="24" t="s">
        <v>604</v>
      </c>
      <c r="B671" s="24"/>
      <c r="C671" s="24"/>
      <c r="D671" s="24"/>
      <c r="E671" s="10">
        <f>SUBTOTAL(9,E670:E670)</f>
        <v>12</v>
      </c>
      <c r="F671" s="10" t="s">
        <v>509</v>
      </c>
      <c r="G671" s="10">
        <f>SUBTOTAL(9,G670:G670)</f>
        <v>109680</v>
      </c>
    </row>
    <row r="672" spans="1:7" ht="39.950000000000003" customHeight="1">
      <c r="A672" s="5" t="s">
        <v>446</v>
      </c>
      <c r="B672" s="25" t="s">
        <v>710</v>
      </c>
      <c r="C672" s="25"/>
      <c r="D672" s="5" t="s">
        <v>58</v>
      </c>
      <c r="E672" s="8">
        <v>715</v>
      </c>
      <c r="F672" s="8">
        <v>1600</v>
      </c>
      <c r="G672" s="8">
        <v>1144000</v>
      </c>
    </row>
    <row r="673" spans="1:7" ht="24.95" customHeight="1">
      <c r="A673" s="24" t="s">
        <v>604</v>
      </c>
      <c r="B673" s="24"/>
      <c r="C673" s="24"/>
      <c r="D673" s="24"/>
      <c r="E673" s="10">
        <f>SUBTOTAL(9,E672:E672)</f>
        <v>715</v>
      </c>
      <c r="F673" s="10" t="s">
        <v>509</v>
      </c>
      <c r="G673" s="10">
        <f>SUBTOTAL(9,G672:G672)</f>
        <v>1144000</v>
      </c>
    </row>
    <row r="674" spans="1:7" ht="39.950000000000003" customHeight="1">
      <c r="A674" s="5" t="s">
        <v>447</v>
      </c>
      <c r="B674" s="25" t="s">
        <v>711</v>
      </c>
      <c r="C674" s="25"/>
      <c r="D674" s="5" t="s">
        <v>58</v>
      </c>
      <c r="E674" s="8">
        <v>715</v>
      </c>
      <c r="F674" s="8">
        <v>1600</v>
      </c>
      <c r="G674" s="8">
        <v>1144000</v>
      </c>
    </row>
    <row r="675" spans="1:7" ht="24.95" customHeight="1">
      <c r="A675" s="24" t="s">
        <v>604</v>
      </c>
      <c r="B675" s="24"/>
      <c r="C675" s="24"/>
      <c r="D675" s="24"/>
      <c r="E675" s="10">
        <f>SUBTOTAL(9,E674:E674)</f>
        <v>715</v>
      </c>
      <c r="F675" s="10" t="s">
        <v>509</v>
      </c>
      <c r="G675" s="10">
        <f>SUBTOTAL(9,G674:G674)</f>
        <v>1144000</v>
      </c>
    </row>
    <row r="676" spans="1:7" ht="39.950000000000003" customHeight="1">
      <c r="A676" s="5" t="s">
        <v>448</v>
      </c>
      <c r="B676" s="25" t="s">
        <v>712</v>
      </c>
      <c r="C676" s="25"/>
      <c r="D676" s="5" t="s">
        <v>58</v>
      </c>
      <c r="E676" s="8">
        <v>155</v>
      </c>
      <c r="F676" s="8">
        <v>1600</v>
      </c>
      <c r="G676" s="8">
        <v>248000</v>
      </c>
    </row>
    <row r="677" spans="1:7" ht="24.95" customHeight="1">
      <c r="A677" s="24" t="s">
        <v>604</v>
      </c>
      <c r="B677" s="24"/>
      <c r="C677" s="24"/>
      <c r="D677" s="24"/>
      <c r="E677" s="10">
        <f>SUBTOTAL(9,E676:E676)</f>
        <v>155</v>
      </c>
      <c r="F677" s="10" t="s">
        <v>509</v>
      </c>
      <c r="G677" s="10">
        <f>SUBTOTAL(9,G676:G676)</f>
        <v>248000</v>
      </c>
    </row>
    <row r="678" spans="1:7" ht="39.950000000000003" customHeight="1">
      <c r="A678" s="5" t="s">
        <v>456</v>
      </c>
      <c r="B678" s="25" t="s">
        <v>713</v>
      </c>
      <c r="C678" s="25"/>
      <c r="D678" s="5" t="s">
        <v>58</v>
      </c>
      <c r="E678" s="8">
        <v>560</v>
      </c>
      <c r="F678" s="8">
        <v>1600</v>
      </c>
      <c r="G678" s="8">
        <v>896000</v>
      </c>
    </row>
    <row r="679" spans="1:7" ht="24.95" customHeight="1">
      <c r="A679" s="24" t="s">
        <v>604</v>
      </c>
      <c r="B679" s="24"/>
      <c r="C679" s="24"/>
      <c r="D679" s="24"/>
      <c r="E679" s="10">
        <f>SUBTOTAL(9,E678:E678)</f>
        <v>560</v>
      </c>
      <c r="F679" s="10" t="s">
        <v>509</v>
      </c>
      <c r="G679" s="10">
        <f>SUBTOTAL(9,G678:G678)</f>
        <v>896000</v>
      </c>
    </row>
    <row r="680" spans="1:7" ht="60" customHeight="1">
      <c r="A680" s="5" t="s">
        <v>458</v>
      </c>
      <c r="B680" s="25" t="s">
        <v>714</v>
      </c>
      <c r="C680" s="25"/>
      <c r="D680" s="5" t="s">
        <v>58</v>
      </c>
      <c r="E680" s="8">
        <v>66</v>
      </c>
      <c r="F680" s="8">
        <v>2500</v>
      </c>
      <c r="G680" s="8">
        <v>165000</v>
      </c>
    </row>
    <row r="681" spans="1:7" ht="24.95" customHeight="1">
      <c r="A681" s="24" t="s">
        <v>604</v>
      </c>
      <c r="B681" s="24"/>
      <c r="C681" s="24"/>
      <c r="D681" s="24"/>
      <c r="E681" s="10">
        <f>SUBTOTAL(9,E680:E680)</f>
        <v>66</v>
      </c>
      <c r="F681" s="10" t="s">
        <v>509</v>
      </c>
      <c r="G681" s="10">
        <f>SUBTOTAL(9,G680:G680)</f>
        <v>165000</v>
      </c>
    </row>
    <row r="682" spans="1:7" ht="39.950000000000003" customHeight="1">
      <c r="A682" s="5" t="s">
        <v>460</v>
      </c>
      <c r="B682" s="25" t="s">
        <v>715</v>
      </c>
      <c r="C682" s="25"/>
      <c r="D682" s="5" t="s">
        <v>58</v>
      </c>
      <c r="E682" s="8">
        <v>66</v>
      </c>
      <c r="F682" s="8">
        <v>2500</v>
      </c>
      <c r="G682" s="8">
        <v>165000</v>
      </c>
    </row>
    <row r="683" spans="1:7" ht="24.95" customHeight="1">
      <c r="A683" s="24" t="s">
        <v>604</v>
      </c>
      <c r="B683" s="24"/>
      <c r="C683" s="24"/>
      <c r="D683" s="24"/>
      <c r="E683" s="10">
        <f>SUBTOTAL(9,E682:E682)</f>
        <v>66</v>
      </c>
      <c r="F683" s="10" t="s">
        <v>509</v>
      </c>
      <c r="G683" s="10">
        <f>SUBTOTAL(9,G682:G682)</f>
        <v>165000</v>
      </c>
    </row>
    <row r="684" spans="1:7" ht="39.950000000000003" customHeight="1">
      <c r="A684" s="5" t="s">
        <v>461</v>
      </c>
      <c r="B684" s="25" t="s">
        <v>716</v>
      </c>
      <c r="C684" s="25"/>
      <c r="D684" s="5" t="s">
        <v>58</v>
      </c>
      <c r="E684" s="8">
        <v>500</v>
      </c>
      <c r="F684" s="8">
        <v>3000</v>
      </c>
      <c r="G684" s="8">
        <v>1500000</v>
      </c>
    </row>
    <row r="685" spans="1:7" ht="24.95" customHeight="1">
      <c r="A685" s="24" t="s">
        <v>604</v>
      </c>
      <c r="B685" s="24"/>
      <c r="C685" s="24"/>
      <c r="D685" s="24"/>
      <c r="E685" s="10">
        <f>SUBTOTAL(9,E684:E684)</f>
        <v>500</v>
      </c>
      <c r="F685" s="10" t="s">
        <v>509</v>
      </c>
      <c r="G685" s="10">
        <f>SUBTOTAL(9,G684:G684)</f>
        <v>1500000</v>
      </c>
    </row>
    <row r="686" spans="1:7" ht="39.950000000000003" customHeight="1">
      <c r="A686" s="5" t="s">
        <v>462</v>
      </c>
      <c r="B686" s="25" t="s">
        <v>717</v>
      </c>
      <c r="C686" s="25"/>
      <c r="D686" s="5" t="s">
        <v>58</v>
      </c>
      <c r="E686" s="8">
        <v>2660</v>
      </c>
      <c r="F686" s="8">
        <v>3000</v>
      </c>
      <c r="G686" s="8">
        <v>7980000</v>
      </c>
    </row>
    <row r="687" spans="1:7" ht="24.95" customHeight="1">
      <c r="A687" s="24" t="s">
        <v>604</v>
      </c>
      <c r="B687" s="24"/>
      <c r="C687" s="24"/>
      <c r="D687" s="24"/>
      <c r="E687" s="10">
        <f>SUBTOTAL(9,E686:E686)</f>
        <v>2660</v>
      </c>
      <c r="F687" s="10" t="s">
        <v>509</v>
      </c>
      <c r="G687" s="10">
        <f>SUBTOTAL(9,G686:G686)</f>
        <v>7980000</v>
      </c>
    </row>
    <row r="688" spans="1:7" ht="39.950000000000003" customHeight="1">
      <c r="A688" s="5" t="s">
        <v>463</v>
      </c>
      <c r="B688" s="25" t="s">
        <v>718</v>
      </c>
      <c r="C688" s="25"/>
      <c r="D688" s="5" t="s">
        <v>58</v>
      </c>
      <c r="E688" s="8">
        <v>34</v>
      </c>
      <c r="F688" s="8">
        <v>1600</v>
      </c>
      <c r="G688" s="8">
        <v>54400</v>
      </c>
    </row>
    <row r="689" spans="1:7" ht="24.95" customHeight="1">
      <c r="A689" s="24" t="s">
        <v>604</v>
      </c>
      <c r="B689" s="24"/>
      <c r="C689" s="24"/>
      <c r="D689" s="24"/>
      <c r="E689" s="10">
        <f>SUBTOTAL(9,E688:E688)</f>
        <v>34</v>
      </c>
      <c r="F689" s="10" t="s">
        <v>509</v>
      </c>
      <c r="G689" s="10">
        <f>SUBTOTAL(9,G688:G688)</f>
        <v>54400</v>
      </c>
    </row>
    <row r="690" spans="1:7" ht="39.950000000000003" customHeight="1">
      <c r="A690" s="5" t="s">
        <v>464</v>
      </c>
      <c r="B690" s="25" t="s">
        <v>719</v>
      </c>
      <c r="C690" s="25"/>
      <c r="D690" s="5" t="s">
        <v>58</v>
      </c>
      <c r="E690" s="8">
        <v>116</v>
      </c>
      <c r="F690" s="8">
        <v>1600</v>
      </c>
      <c r="G690" s="8">
        <v>185600</v>
      </c>
    </row>
    <row r="691" spans="1:7" ht="24.95" customHeight="1">
      <c r="A691" s="24" t="s">
        <v>604</v>
      </c>
      <c r="B691" s="24"/>
      <c r="C691" s="24"/>
      <c r="D691" s="24"/>
      <c r="E691" s="10">
        <f>SUBTOTAL(9,E690:E690)</f>
        <v>116</v>
      </c>
      <c r="F691" s="10" t="s">
        <v>509</v>
      </c>
      <c r="G691" s="10">
        <f>SUBTOTAL(9,G690:G690)</f>
        <v>185600</v>
      </c>
    </row>
    <row r="692" spans="1:7" ht="39.950000000000003" customHeight="1">
      <c r="A692" s="5" t="s">
        <v>466</v>
      </c>
      <c r="B692" s="25" t="s">
        <v>720</v>
      </c>
      <c r="C692" s="25"/>
      <c r="D692" s="5" t="s">
        <v>58</v>
      </c>
      <c r="E692" s="8">
        <v>98</v>
      </c>
      <c r="F692" s="8">
        <v>2100</v>
      </c>
      <c r="G692" s="8">
        <v>205800</v>
      </c>
    </row>
    <row r="693" spans="1:7" ht="24.95" customHeight="1">
      <c r="A693" s="24" t="s">
        <v>604</v>
      </c>
      <c r="B693" s="24"/>
      <c r="C693" s="24"/>
      <c r="D693" s="24"/>
      <c r="E693" s="10">
        <f>SUBTOTAL(9,E692:E692)</f>
        <v>98</v>
      </c>
      <c r="F693" s="10" t="s">
        <v>509</v>
      </c>
      <c r="G693" s="10">
        <f>SUBTOTAL(9,G692:G692)</f>
        <v>205800</v>
      </c>
    </row>
    <row r="694" spans="1:7" ht="39.950000000000003" customHeight="1">
      <c r="A694" s="5" t="s">
        <v>468</v>
      </c>
      <c r="B694" s="25" t="s">
        <v>721</v>
      </c>
      <c r="C694" s="25"/>
      <c r="D694" s="5" t="s">
        <v>58</v>
      </c>
      <c r="E694" s="8">
        <v>402</v>
      </c>
      <c r="F694" s="8">
        <v>2100</v>
      </c>
      <c r="G694" s="8">
        <v>844200</v>
      </c>
    </row>
    <row r="695" spans="1:7" ht="24.95" customHeight="1">
      <c r="A695" s="24" t="s">
        <v>604</v>
      </c>
      <c r="B695" s="24"/>
      <c r="C695" s="24"/>
      <c r="D695" s="24"/>
      <c r="E695" s="10">
        <f>SUBTOTAL(9,E694:E694)</f>
        <v>402</v>
      </c>
      <c r="F695" s="10" t="s">
        <v>509</v>
      </c>
      <c r="G695" s="10">
        <f>SUBTOTAL(9,G694:G694)</f>
        <v>844200</v>
      </c>
    </row>
    <row r="696" spans="1:7" ht="39.950000000000003" customHeight="1">
      <c r="A696" s="5" t="s">
        <v>470</v>
      </c>
      <c r="B696" s="25" t="s">
        <v>722</v>
      </c>
      <c r="C696" s="25"/>
      <c r="D696" s="5" t="s">
        <v>58</v>
      </c>
      <c r="E696" s="8">
        <v>60</v>
      </c>
      <c r="F696" s="8">
        <v>1400</v>
      </c>
      <c r="G696" s="8">
        <v>84000</v>
      </c>
    </row>
    <row r="697" spans="1:7" ht="24.95" customHeight="1">
      <c r="A697" s="24" t="s">
        <v>604</v>
      </c>
      <c r="B697" s="24"/>
      <c r="C697" s="24"/>
      <c r="D697" s="24"/>
      <c r="E697" s="10">
        <f>SUBTOTAL(9,E696:E696)</f>
        <v>60</v>
      </c>
      <c r="F697" s="10" t="s">
        <v>509</v>
      </c>
      <c r="G697" s="10">
        <f>SUBTOTAL(9,G696:G696)</f>
        <v>84000</v>
      </c>
    </row>
    <row r="698" spans="1:7" ht="39.950000000000003" customHeight="1">
      <c r="A698" s="5" t="s">
        <v>472</v>
      </c>
      <c r="B698" s="25" t="s">
        <v>723</v>
      </c>
      <c r="C698" s="25"/>
      <c r="D698" s="5" t="s">
        <v>58</v>
      </c>
      <c r="E698" s="8">
        <v>170</v>
      </c>
      <c r="F698" s="8">
        <v>1400</v>
      </c>
      <c r="G698" s="8">
        <v>238000</v>
      </c>
    </row>
    <row r="699" spans="1:7" ht="24.95" customHeight="1">
      <c r="A699" s="24" t="s">
        <v>604</v>
      </c>
      <c r="B699" s="24"/>
      <c r="C699" s="24"/>
      <c r="D699" s="24"/>
      <c r="E699" s="10">
        <f>SUBTOTAL(9,E698:E698)</f>
        <v>170</v>
      </c>
      <c r="F699" s="10" t="s">
        <v>509</v>
      </c>
      <c r="G699" s="10">
        <f>SUBTOTAL(9,G698:G698)</f>
        <v>238000</v>
      </c>
    </row>
    <row r="700" spans="1:7" ht="39.950000000000003" customHeight="1">
      <c r="A700" s="5" t="s">
        <v>474</v>
      </c>
      <c r="B700" s="25" t="s">
        <v>724</v>
      </c>
      <c r="C700" s="25"/>
      <c r="D700" s="5" t="s">
        <v>58</v>
      </c>
      <c r="E700" s="8">
        <v>60</v>
      </c>
      <c r="F700" s="8">
        <v>2100</v>
      </c>
      <c r="G700" s="8">
        <v>126000</v>
      </c>
    </row>
    <row r="701" spans="1:7" ht="24.95" customHeight="1">
      <c r="A701" s="24" t="s">
        <v>604</v>
      </c>
      <c r="B701" s="24"/>
      <c r="C701" s="24"/>
      <c r="D701" s="24"/>
      <c r="E701" s="10">
        <f>SUBTOTAL(9,E700:E700)</f>
        <v>60</v>
      </c>
      <c r="F701" s="10" t="s">
        <v>509</v>
      </c>
      <c r="G701" s="10">
        <f>SUBTOTAL(9,G700:G700)</f>
        <v>126000</v>
      </c>
    </row>
    <row r="702" spans="1:7" ht="39.950000000000003" customHeight="1">
      <c r="A702" s="5" t="s">
        <v>476</v>
      </c>
      <c r="B702" s="25" t="s">
        <v>725</v>
      </c>
      <c r="C702" s="25"/>
      <c r="D702" s="5" t="s">
        <v>58</v>
      </c>
      <c r="E702" s="8">
        <v>210</v>
      </c>
      <c r="F702" s="8">
        <v>2100</v>
      </c>
      <c r="G702" s="8">
        <v>441000</v>
      </c>
    </row>
    <row r="703" spans="1:7" ht="24.95" customHeight="1">
      <c r="A703" s="24" t="s">
        <v>604</v>
      </c>
      <c r="B703" s="24"/>
      <c r="C703" s="24"/>
      <c r="D703" s="24"/>
      <c r="E703" s="10">
        <f>SUBTOTAL(9,E702:E702)</f>
        <v>210</v>
      </c>
      <c r="F703" s="10" t="s">
        <v>509</v>
      </c>
      <c r="G703" s="10">
        <f>SUBTOTAL(9,G702:G702)</f>
        <v>441000</v>
      </c>
    </row>
    <row r="704" spans="1:7" ht="39.950000000000003" customHeight="1">
      <c r="A704" s="5" t="s">
        <v>478</v>
      </c>
      <c r="B704" s="25" t="s">
        <v>726</v>
      </c>
      <c r="C704" s="25"/>
      <c r="D704" s="5" t="s">
        <v>58</v>
      </c>
      <c r="E704" s="8">
        <v>50</v>
      </c>
      <c r="F704" s="8">
        <v>1800</v>
      </c>
      <c r="G704" s="8">
        <v>90000</v>
      </c>
    </row>
    <row r="705" spans="1:7" ht="24.95" customHeight="1">
      <c r="A705" s="24" t="s">
        <v>604</v>
      </c>
      <c r="B705" s="24"/>
      <c r="C705" s="24"/>
      <c r="D705" s="24"/>
      <c r="E705" s="10">
        <f>SUBTOTAL(9,E704:E704)</f>
        <v>50</v>
      </c>
      <c r="F705" s="10" t="s">
        <v>509</v>
      </c>
      <c r="G705" s="10">
        <f>SUBTOTAL(9,G704:G704)</f>
        <v>90000</v>
      </c>
    </row>
    <row r="706" spans="1:7" ht="39.950000000000003" customHeight="1">
      <c r="A706" s="5" t="s">
        <v>480</v>
      </c>
      <c r="B706" s="25" t="s">
        <v>727</v>
      </c>
      <c r="C706" s="25"/>
      <c r="D706" s="5" t="s">
        <v>58</v>
      </c>
      <c r="E706" s="8">
        <v>220</v>
      </c>
      <c r="F706" s="8">
        <v>1800</v>
      </c>
      <c r="G706" s="8">
        <v>396000</v>
      </c>
    </row>
    <row r="707" spans="1:7" ht="24.95" customHeight="1">
      <c r="A707" s="24" t="s">
        <v>604</v>
      </c>
      <c r="B707" s="24"/>
      <c r="C707" s="24"/>
      <c r="D707" s="24"/>
      <c r="E707" s="10">
        <f>SUBTOTAL(9,E706:E706)</f>
        <v>220</v>
      </c>
      <c r="F707" s="10" t="s">
        <v>509</v>
      </c>
      <c r="G707" s="10">
        <f>SUBTOTAL(9,G706:G706)</f>
        <v>396000</v>
      </c>
    </row>
    <row r="708" spans="1:7" ht="39.950000000000003" customHeight="1">
      <c r="A708" s="5" t="s">
        <v>481</v>
      </c>
      <c r="B708" s="25" t="s">
        <v>728</v>
      </c>
      <c r="C708" s="25"/>
      <c r="D708" s="5" t="s">
        <v>58</v>
      </c>
      <c r="E708" s="8">
        <v>60</v>
      </c>
      <c r="F708" s="8">
        <v>1600</v>
      </c>
      <c r="G708" s="8">
        <v>96000</v>
      </c>
    </row>
    <row r="709" spans="1:7" ht="24.95" customHeight="1">
      <c r="A709" s="24" t="s">
        <v>604</v>
      </c>
      <c r="B709" s="24"/>
      <c r="C709" s="24"/>
      <c r="D709" s="24"/>
      <c r="E709" s="10">
        <f>SUBTOTAL(9,E708:E708)</f>
        <v>60</v>
      </c>
      <c r="F709" s="10" t="s">
        <v>509</v>
      </c>
      <c r="G709" s="10">
        <f>SUBTOTAL(9,G708:G708)</f>
        <v>96000</v>
      </c>
    </row>
    <row r="710" spans="1:7" ht="39.950000000000003" customHeight="1">
      <c r="A710" s="5" t="s">
        <v>483</v>
      </c>
      <c r="B710" s="25" t="s">
        <v>729</v>
      </c>
      <c r="C710" s="25"/>
      <c r="D710" s="5" t="s">
        <v>58</v>
      </c>
      <c r="E710" s="8">
        <v>160</v>
      </c>
      <c r="F710" s="8">
        <v>1600</v>
      </c>
      <c r="G710" s="8">
        <v>256000</v>
      </c>
    </row>
    <row r="711" spans="1:7" ht="24.95" customHeight="1">
      <c r="A711" s="24" t="s">
        <v>604</v>
      </c>
      <c r="B711" s="24"/>
      <c r="C711" s="24"/>
      <c r="D711" s="24"/>
      <c r="E711" s="10">
        <f>SUBTOTAL(9,E710:E710)</f>
        <v>160</v>
      </c>
      <c r="F711" s="10" t="s">
        <v>509</v>
      </c>
      <c r="G711" s="10">
        <f>SUBTOTAL(9,G710:G710)</f>
        <v>256000</v>
      </c>
    </row>
    <row r="712" spans="1:7" ht="39.950000000000003" customHeight="1">
      <c r="A712" s="5" t="s">
        <v>485</v>
      </c>
      <c r="B712" s="25" t="s">
        <v>730</v>
      </c>
      <c r="C712" s="25"/>
      <c r="D712" s="5" t="s">
        <v>58</v>
      </c>
      <c r="E712" s="8">
        <v>200</v>
      </c>
      <c r="F712" s="8">
        <v>1750</v>
      </c>
      <c r="G712" s="8">
        <v>350000</v>
      </c>
    </row>
    <row r="713" spans="1:7" ht="24.95" customHeight="1">
      <c r="A713" s="24" t="s">
        <v>604</v>
      </c>
      <c r="B713" s="24"/>
      <c r="C713" s="24"/>
      <c r="D713" s="24"/>
      <c r="E713" s="10">
        <f>SUBTOTAL(9,E712:E712)</f>
        <v>200</v>
      </c>
      <c r="F713" s="10" t="s">
        <v>509</v>
      </c>
      <c r="G713" s="10">
        <f>SUBTOTAL(9,G712:G712)</f>
        <v>350000</v>
      </c>
    </row>
    <row r="714" spans="1:7" ht="39.950000000000003" customHeight="1">
      <c r="A714" s="5" t="s">
        <v>487</v>
      </c>
      <c r="B714" s="25" t="s">
        <v>731</v>
      </c>
      <c r="C714" s="25"/>
      <c r="D714" s="5" t="s">
        <v>58</v>
      </c>
      <c r="E714" s="8">
        <v>1000</v>
      </c>
      <c r="F714" s="8">
        <v>1750</v>
      </c>
      <c r="G714" s="8">
        <v>1750000</v>
      </c>
    </row>
    <row r="715" spans="1:7" ht="24.95" customHeight="1">
      <c r="A715" s="24" t="s">
        <v>604</v>
      </c>
      <c r="B715" s="24"/>
      <c r="C715" s="24"/>
      <c r="D715" s="24"/>
      <c r="E715" s="10">
        <f>SUBTOTAL(9,E714:E714)</f>
        <v>1000</v>
      </c>
      <c r="F715" s="10" t="s">
        <v>509</v>
      </c>
      <c r="G715" s="10">
        <f>SUBTOTAL(9,G714:G714)</f>
        <v>1750000</v>
      </c>
    </row>
    <row r="716" spans="1:7" ht="39.950000000000003" customHeight="1">
      <c r="A716" s="5" t="s">
        <v>489</v>
      </c>
      <c r="B716" s="25" t="s">
        <v>732</v>
      </c>
      <c r="C716" s="25"/>
      <c r="D716" s="5" t="s">
        <v>58</v>
      </c>
      <c r="E716" s="8">
        <v>32</v>
      </c>
      <c r="F716" s="8">
        <v>1600</v>
      </c>
      <c r="G716" s="8">
        <v>51200</v>
      </c>
    </row>
    <row r="717" spans="1:7" ht="24.95" customHeight="1">
      <c r="A717" s="24" t="s">
        <v>604</v>
      </c>
      <c r="B717" s="24"/>
      <c r="C717" s="24"/>
      <c r="D717" s="24"/>
      <c r="E717" s="10">
        <f>SUBTOTAL(9,E716:E716)</f>
        <v>32</v>
      </c>
      <c r="F717" s="10" t="s">
        <v>509</v>
      </c>
      <c r="G717" s="10">
        <f>SUBTOTAL(9,G716:G716)</f>
        <v>51200</v>
      </c>
    </row>
    <row r="718" spans="1:7" ht="39.950000000000003" customHeight="1">
      <c r="A718" s="5" t="s">
        <v>491</v>
      </c>
      <c r="B718" s="25" t="s">
        <v>733</v>
      </c>
      <c r="C718" s="25"/>
      <c r="D718" s="5" t="s">
        <v>58</v>
      </c>
      <c r="E718" s="8">
        <v>98</v>
      </c>
      <c r="F718" s="8">
        <v>1600</v>
      </c>
      <c r="G718" s="8">
        <v>156800</v>
      </c>
    </row>
    <row r="719" spans="1:7" ht="24.95" customHeight="1">
      <c r="A719" s="24" t="s">
        <v>604</v>
      </c>
      <c r="B719" s="24"/>
      <c r="C719" s="24"/>
      <c r="D719" s="24"/>
      <c r="E719" s="10">
        <f>SUBTOTAL(9,E718:E718)</f>
        <v>98</v>
      </c>
      <c r="F719" s="10" t="s">
        <v>509</v>
      </c>
      <c r="G719" s="10">
        <f>SUBTOTAL(9,G718:G718)</f>
        <v>156800</v>
      </c>
    </row>
    <row r="720" spans="1:7" ht="24.95" customHeight="1">
      <c r="A720" s="24" t="s">
        <v>605</v>
      </c>
      <c r="B720" s="24"/>
      <c r="C720" s="24"/>
      <c r="D720" s="24"/>
      <c r="E720" s="24"/>
      <c r="F720" s="24"/>
      <c r="G720" s="10">
        <f>SUBTOTAL(9,G664:G719)</f>
        <v>22143992</v>
      </c>
    </row>
    <row r="721" spans="1:7" ht="24.95" customHeight="1"/>
    <row r="722" spans="1:7" ht="20.100000000000001" customHeight="1">
      <c r="A722" s="22" t="s">
        <v>427</v>
      </c>
      <c r="B722" s="22"/>
      <c r="C722" s="23" t="s">
        <v>289</v>
      </c>
      <c r="D722" s="23"/>
      <c r="E722" s="23"/>
      <c r="F722" s="23"/>
      <c r="G722" s="23"/>
    </row>
    <row r="723" spans="1:7" ht="20.100000000000001" customHeight="1">
      <c r="A723" s="22" t="s">
        <v>428</v>
      </c>
      <c r="B723" s="22"/>
      <c r="C723" s="23" t="s">
        <v>429</v>
      </c>
      <c r="D723" s="23"/>
      <c r="E723" s="23"/>
      <c r="F723" s="23"/>
      <c r="G723" s="23"/>
    </row>
    <row r="724" spans="1:7" ht="24.95" customHeight="1">
      <c r="A724" s="22" t="s">
        <v>430</v>
      </c>
      <c r="B724" s="22"/>
      <c r="C724" s="23" t="s">
        <v>405</v>
      </c>
      <c r="D724" s="23"/>
      <c r="E724" s="23"/>
      <c r="F724" s="23"/>
      <c r="G724" s="23"/>
    </row>
    <row r="725" spans="1:7" ht="15" customHeight="1"/>
    <row r="726" spans="1:7" ht="24.95" customHeight="1">
      <c r="A726" s="15" t="s">
        <v>606</v>
      </c>
      <c r="B726" s="15"/>
      <c r="C726" s="15"/>
      <c r="D726" s="15"/>
      <c r="E726" s="15"/>
      <c r="F726" s="15"/>
      <c r="G726" s="15"/>
    </row>
    <row r="727" spans="1:7" ht="15" customHeight="1"/>
    <row r="728" spans="1:7" ht="50.1" customHeight="1">
      <c r="A728" s="5" t="s">
        <v>335</v>
      </c>
      <c r="B728" s="20" t="s">
        <v>550</v>
      </c>
      <c r="C728" s="20"/>
      <c r="D728" s="5" t="s">
        <v>598</v>
      </c>
      <c r="E728" s="5" t="s">
        <v>599</v>
      </c>
      <c r="F728" s="5" t="s">
        <v>600</v>
      </c>
      <c r="G728" s="5" t="s">
        <v>601</v>
      </c>
    </row>
    <row r="729" spans="1:7" ht="15" customHeight="1">
      <c r="A729" s="5">
        <v>1</v>
      </c>
      <c r="B729" s="20">
        <v>2</v>
      </c>
      <c r="C729" s="20"/>
      <c r="D729" s="5">
        <v>3</v>
      </c>
      <c r="E729" s="5">
        <v>4</v>
      </c>
      <c r="F729" s="5">
        <v>5</v>
      </c>
      <c r="G729" s="5">
        <v>6</v>
      </c>
    </row>
    <row r="730" spans="1:7" ht="39.950000000000003" customHeight="1">
      <c r="A730" s="5" t="s">
        <v>493</v>
      </c>
      <c r="B730" s="25" t="s">
        <v>734</v>
      </c>
      <c r="C730" s="25"/>
      <c r="D730" s="5" t="s">
        <v>58</v>
      </c>
      <c r="E730" s="8">
        <v>12</v>
      </c>
      <c r="F730" s="8">
        <v>2886</v>
      </c>
      <c r="G730" s="8">
        <v>34632</v>
      </c>
    </row>
    <row r="731" spans="1:7" ht="24.95" customHeight="1">
      <c r="A731" s="24" t="s">
        <v>604</v>
      </c>
      <c r="B731" s="24"/>
      <c r="C731" s="24"/>
      <c r="D731" s="24"/>
      <c r="E731" s="10">
        <f>SUBTOTAL(9,E730:E730)</f>
        <v>12</v>
      </c>
      <c r="F731" s="10" t="s">
        <v>509</v>
      </c>
      <c r="G731" s="10">
        <f>SUBTOTAL(9,G730:G730)</f>
        <v>34632</v>
      </c>
    </row>
    <row r="732" spans="1:7" ht="60" customHeight="1">
      <c r="A732" s="5" t="s">
        <v>494</v>
      </c>
      <c r="B732" s="25" t="s">
        <v>735</v>
      </c>
      <c r="C732" s="25"/>
      <c r="D732" s="5" t="s">
        <v>58</v>
      </c>
      <c r="E732" s="8">
        <v>12</v>
      </c>
      <c r="F732" s="8">
        <v>528</v>
      </c>
      <c r="G732" s="8">
        <v>6336</v>
      </c>
    </row>
    <row r="733" spans="1:7" ht="24.95" customHeight="1">
      <c r="A733" s="24" t="s">
        <v>604</v>
      </c>
      <c r="B733" s="24"/>
      <c r="C733" s="24"/>
      <c r="D733" s="24"/>
      <c r="E733" s="10">
        <f>SUBTOTAL(9,E732:E732)</f>
        <v>12</v>
      </c>
      <c r="F733" s="10" t="s">
        <v>509</v>
      </c>
      <c r="G733" s="10">
        <f>SUBTOTAL(9,G732:G732)</f>
        <v>6336</v>
      </c>
    </row>
    <row r="734" spans="1:7" ht="80.099999999999994" customHeight="1">
      <c r="A734" s="5" t="s">
        <v>496</v>
      </c>
      <c r="B734" s="25" t="s">
        <v>736</v>
      </c>
      <c r="C734" s="25"/>
      <c r="D734" s="5" t="s">
        <v>58</v>
      </c>
      <c r="E734" s="8">
        <v>4</v>
      </c>
      <c r="F734" s="8">
        <v>7500</v>
      </c>
      <c r="G734" s="8">
        <v>30000</v>
      </c>
    </row>
    <row r="735" spans="1:7" ht="24.95" customHeight="1">
      <c r="A735" s="24" t="s">
        <v>604</v>
      </c>
      <c r="B735" s="24"/>
      <c r="C735" s="24"/>
      <c r="D735" s="24"/>
      <c r="E735" s="10">
        <f>SUBTOTAL(9,E734:E734)</f>
        <v>4</v>
      </c>
      <c r="F735" s="10" t="s">
        <v>509</v>
      </c>
      <c r="G735" s="10">
        <f>SUBTOTAL(9,G734:G734)</f>
        <v>30000</v>
      </c>
    </row>
    <row r="736" spans="1:7" ht="80.099999999999994" customHeight="1">
      <c r="A736" s="5" t="s">
        <v>498</v>
      </c>
      <c r="B736" s="25" t="s">
        <v>737</v>
      </c>
      <c r="C736" s="25"/>
      <c r="D736" s="5" t="s">
        <v>58</v>
      </c>
      <c r="E736" s="8">
        <v>2</v>
      </c>
      <c r="F736" s="8">
        <v>20000</v>
      </c>
      <c r="G736" s="8">
        <v>40000</v>
      </c>
    </row>
    <row r="737" spans="1:7" ht="24.95" customHeight="1">
      <c r="A737" s="24" t="s">
        <v>604</v>
      </c>
      <c r="B737" s="24"/>
      <c r="C737" s="24"/>
      <c r="D737" s="24"/>
      <c r="E737" s="10">
        <f>SUBTOTAL(9,E736:E736)</f>
        <v>2</v>
      </c>
      <c r="F737" s="10" t="s">
        <v>509</v>
      </c>
      <c r="G737" s="10">
        <f>SUBTOTAL(9,G736:G736)</f>
        <v>40000</v>
      </c>
    </row>
    <row r="738" spans="1:7" ht="99.95" customHeight="1">
      <c r="A738" s="5" t="s">
        <v>500</v>
      </c>
      <c r="B738" s="25" t="s">
        <v>738</v>
      </c>
      <c r="C738" s="25"/>
      <c r="D738" s="5" t="s">
        <v>58</v>
      </c>
      <c r="E738" s="8">
        <v>12</v>
      </c>
      <c r="F738" s="8">
        <v>2000</v>
      </c>
      <c r="G738" s="8">
        <v>24000</v>
      </c>
    </row>
    <row r="739" spans="1:7" ht="24.95" customHeight="1">
      <c r="A739" s="24" t="s">
        <v>604</v>
      </c>
      <c r="B739" s="24"/>
      <c r="C739" s="24"/>
      <c r="D739" s="24"/>
      <c r="E739" s="10">
        <f>SUBTOTAL(9,E738:E738)</f>
        <v>12</v>
      </c>
      <c r="F739" s="10" t="s">
        <v>509</v>
      </c>
      <c r="G739" s="10">
        <f>SUBTOTAL(9,G738:G738)</f>
        <v>24000</v>
      </c>
    </row>
    <row r="740" spans="1:7" ht="99.95" customHeight="1">
      <c r="A740" s="5" t="s">
        <v>502</v>
      </c>
      <c r="B740" s="25" t="s">
        <v>739</v>
      </c>
      <c r="C740" s="25"/>
      <c r="D740" s="5" t="s">
        <v>58</v>
      </c>
      <c r="E740" s="8">
        <v>1</v>
      </c>
      <c r="F740" s="8">
        <v>3502</v>
      </c>
      <c r="G740" s="8">
        <v>3502</v>
      </c>
    </row>
    <row r="741" spans="1:7" ht="24.95" customHeight="1">
      <c r="A741" s="24" t="s">
        <v>604</v>
      </c>
      <c r="B741" s="24"/>
      <c r="C741" s="24"/>
      <c r="D741" s="24"/>
      <c r="E741" s="10">
        <f>SUBTOTAL(9,E740:E740)</f>
        <v>1</v>
      </c>
      <c r="F741" s="10" t="s">
        <v>509</v>
      </c>
      <c r="G741" s="10">
        <f>SUBTOTAL(9,G740:G740)</f>
        <v>3502</v>
      </c>
    </row>
    <row r="742" spans="1:7" ht="39.950000000000003" customHeight="1">
      <c r="A742" s="5" t="s">
        <v>504</v>
      </c>
      <c r="B742" s="25" t="s">
        <v>740</v>
      </c>
      <c r="C742" s="25"/>
      <c r="D742" s="5" t="s">
        <v>58</v>
      </c>
      <c r="E742" s="8">
        <v>1</v>
      </c>
      <c r="F742" s="8">
        <v>50000</v>
      </c>
      <c r="G742" s="8">
        <v>50000</v>
      </c>
    </row>
    <row r="743" spans="1:7" ht="39.950000000000003" customHeight="1">
      <c r="A743" s="5" t="s">
        <v>504</v>
      </c>
      <c r="B743" s="25" t="s">
        <v>741</v>
      </c>
      <c r="C743" s="25"/>
      <c r="D743" s="5" t="s">
        <v>58</v>
      </c>
      <c r="E743" s="8">
        <v>1</v>
      </c>
      <c r="F743" s="8">
        <v>30000</v>
      </c>
      <c r="G743" s="8">
        <v>30000</v>
      </c>
    </row>
    <row r="744" spans="1:7" ht="39.950000000000003" customHeight="1">
      <c r="A744" s="5" t="s">
        <v>504</v>
      </c>
      <c r="B744" s="25" t="s">
        <v>742</v>
      </c>
      <c r="C744" s="25"/>
      <c r="D744" s="5" t="s">
        <v>58</v>
      </c>
      <c r="E744" s="8">
        <v>1</v>
      </c>
      <c r="F744" s="8">
        <v>47000</v>
      </c>
      <c r="G744" s="8">
        <v>47000</v>
      </c>
    </row>
    <row r="745" spans="1:7" ht="24.95" customHeight="1">
      <c r="A745" s="24" t="s">
        <v>604</v>
      </c>
      <c r="B745" s="24"/>
      <c r="C745" s="24"/>
      <c r="D745" s="24"/>
      <c r="E745" s="10">
        <f>SUBTOTAL(9,E742:E744)</f>
        <v>3</v>
      </c>
      <c r="F745" s="10" t="s">
        <v>509</v>
      </c>
      <c r="G745" s="10">
        <f>SUBTOTAL(9,G742:G744)</f>
        <v>127000</v>
      </c>
    </row>
    <row r="746" spans="1:7" ht="39.950000000000003" customHeight="1">
      <c r="A746" s="5" t="s">
        <v>506</v>
      </c>
      <c r="B746" s="25" t="s">
        <v>743</v>
      </c>
      <c r="C746" s="25"/>
      <c r="D746" s="5" t="s">
        <v>58</v>
      </c>
      <c r="E746" s="8">
        <v>24</v>
      </c>
      <c r="F746" s="8">
        <v>2000</v>
      </c>
      <c r="G746" s="8">
        <v>48000</v>
      </c>
    </row>
    <row r="747" spans="1:7" ht="39.950000000000003" customHeight="1">
      <c r="A747" s="5" t="s">
        <v>506</v>
      </c>
      <c r="B747" s="25" t="s">
        <v>744</v>
      </c>
      <c r="C747" s="25"/>
      <c r="D747" s="5" t="s">
        <v>58</v>
      </c>
      <c r="E747" s="8">
        <v>24</v>
      </c>
      <c r="F747" s="8">
        <v>700</v>
      </c>
      <c r="G747" s="8">
        <v>16800</v>
      </c>
    </row>
    <row r="748" spans="1:7" ht="39.950000000000003" customHeight="1">
      <c r="A748" s="5" t="s">
        <v>506</v>
      </c>
      <c r="B748" s="25" t="s">
        <v>745</v>
      </c>
      <c r="C748" s="25"/>
      <c r="D748" s="5" t="s">
        <v>58</v>
      </c>
      <c r="E748" s="8">
        <v>24</v>
      </c>
      <c r="F748" s="8">
        <v>1000</v>
      </c>
      <c r="G748" s="8">
        <v>24000</v>
      </c>
    </row>
    <row r="749" spans="1:7" ht="39.950000000000003" customHeight="1">
      <c r="A749" s="5" t="s">
        <v>506</v>
      </c>
      <c r="B749" s="25" t="s">
        <v>746</v>
      </c>
      <c r="C749" s="25"/>
      <c r="D749" s="5" t="s">
        <v>58</v>
      </c>
      <c r="E749" s="8">
        <v>12</v>
      </c>
      <c r="F749" s="8">
        <v>700</v>
      </c>
      <c r="G749" s="8">
        <v>8400</v>
      </c>
    </row>
    <row r="750" spans="1:7" ht="24.95" customHeight="1">
      <c r="A750" s="24" t="s">
        <v>604</v>
      </c>
      <c r="B750" s="24"/>
      <c r="C750" s="24"/>
      <c r="D750" s="24"/>
      <c r="E750" s="10">
        <f>SUBTOTAL(9,E746:E749)</f>
        <v>84</v>
      </c>
      <c r="F750" s="10" t="s">
        <v>509</v>
      </c>
      <c r="G750" s="10">
        <f>SUBTOTAL(9,G746:G749)</f>
        <v>97200</v>
      </c>
    </row>
    <row r="751" spans="1:7" ht="24.95" customHeight="1">
      <c r="A751" s="24" t="s">
        <v>605</v>
      </c>
      <c r="B751" s="24"/>
      <c r="C751" s="24"/>
      <c r="D751" s="24"/>
      <c r="E751" s="24"/>
      <c r="F751" s="24"/>
      <c r="G751" s="10">
        <f>SUBTOTAL(9,G730:G750)</f>
        <v>362670</v>
      </c>
    </row>
    <row r="752" spans="1:7" ht="24.95" customHeight="1"/>
    <row r="753" spans="1:7" ht="20.100000000000001" customHeight="1">
      <c r="A753" s="22" t="s">
        <v>427</v>
      </c>
      <c r="B753" s="22"/>
      <c r="C753" s="23" t="s">
        <v>289</v>
      </c>
      <c r="D753" s="23"/>
      <c r="E753" s="23"/>
      <c r="F753" s="23"/>
      <c r="G753" s="23"/>
    </row>
    <row r="754" spans="1:7" ht="20.100000000000001" customHeight="1">
      <c r="A754" s="22" t="s">
        <v>428</v>
      </c>
      <c r="B754" s="22"/>
      <c r="C754" s="23" t="s">
        <v>429</v>
      </c>
      <c r="D754" s="23"/>
      <c r="E754" s="23"/>
      <c r="F754" s="23"/>
      <c r="G754" s="23"/>
    </row>
    <row r="755" spans="1:7" ht="24.95" customHeight="1">
      <c r="A755" s="22" t="s">
        <v>430</v>
      </c>
      <c r="B755" s="22"/>
      <c r="C755" s="23" t="s">
        <v>405</v>
      </c>
      <c r="D755" s="23"/>
      <c r="E755" s="23"/>
      <c r="F755" s="23"/>
      <c r="G755" s="23"/>
    </row>
    <row r="756" spans="1:7" ht="15" customHeight="1"/>
    <row r="757" spans="1:7" ht="24.95" customHeight="1">
      <c r="A757" s="15" t="s">
        <v>624</v>
      </c>
      <c r="B757" s="15"/>
      <c r="C757" s="15"/>
      <c r="D757" s="15"/>
      <c r="E757" s="15"/>
      <c r="F757" s="15"/>
      <c r="G757" s="15"/>
    </row>
    <row r="758" spans="1:7" ht="15" customHeight="1"/>
    <row r="759" spans="1:7" ht="50.1" customHeight="1">
      <c r="A759" s="5" t="s">
        <v>335</v>
      </c>
      <c r="B759" s="20" t="s">
        <v>550</v>
      </c>
      <c r="C759" s="20"/>
      <c r="D759" s="5" t="s">
        <v>598</v>
      </c>
      <c r="E759" s="5" t="s">
        <v>599</v>
      </c>
      <c r="F759" s="5" t="s">
        <v>600</v>
      </c>
      <c r="G759" s="5" t="s">
        <v>601</v>
      </c>
    </row>
    <row r="760" spans="1:7" ht="15" customHeight="1">
      <c r="A760" s="5">
        <v>1</v>
      </c>
      <c r="B760" s="20">
        <v>2</v>
      </c>
      <c r="C760" s="20"/>
      <c r="D760" s="5">
        <v>3</v>
      </c>
      <c r="E760" s="5">
        <v>4</v>
      </c>
      <c r="F760" s="5">
        <v>5</v>
      </c>
      <c r="G760" s="5">
        <v>6</v>
      </c>
    </row>
    <row r="761" spans="1:7" ht="39.950000000000003" customHeight="1">
      <c r="A761" s="5" t="s">
        <v>511</v>
      </c>
      <c r="B761" s="25" t="s">
        <v>747</v>
      </c>
      <c r="C761" s="25"/>
      <c r="D761" s="5" t="s">
        <v>58</v>
      </c>
      <c r="E761" s="8">
        <v>8760</v>
      </c>
      <c r="F761" s="8">
        <v>116.43</v>
      </c>
      <c r="G761" s="8">
        <v>1019926.8</v>
      </c>
    </row>
    <row r="762" spans="1:7" ht="24.95" customHeight="1">
      <c r="A762" s="24" t="s">
        <v>604</v>
      </c>
      <c r="B762" s="24"/>
      <c r="C762" s="24"/>
      <c r="D762" s="24"/>
      <c r="E762" s="10">
        <f>SUBTOTAL(9,E761:E761)</f>
        <v>8760</v>
      </c>
      <c r="F762" s="10" t="s">
        <v>509</v>
      </c>
      <c r="G762" s="10">
        <f>SUBTOTAL(9,G761:G761)</f>
        <v>1019926.8</v>
      </c>
    </row>
    <row r="763" spans="1:7" ht="39.950000000000003" customHeight="1">
      <c r="A763" s="5" t="s">
        <v>512</v>
      </c>
      <c r="B763" s="25" t="s">
        <v>748</v>
      </c>
      <c r="C763" s="25"/>
      <c r="D763" s="5" t="s">
        <v>58</v>
      </c>
      <c r="E763" s="8">
        <v>12</v>
      </c>
      <c r="F763" s="8">
        <v>6552.15</v>
      </c>
      <c r="G763" s="8">
        <v>78625.8</v>
      </c>
    </row>
    <row r="764" spans="1:7" ht="24.95" customHeight="1">
      <c r="A764" s="24" t="s">
        <v>604</v>
      </c>
      <c r="B764" s="24"/>
      <c r="C764" s="24"/>
      <c r="D764" s="24"/>
      <c r="E764" s="10">
        <f>SUBTOTAL(9,E763:E763)</f>
        <v>12</v>
      </c>
      <c r="F764" s="10" t="s">
        <v>509</v>
      </c>
      <c r="G764" s="10">
        <f>SUBTOTAL(9,G763:G763)</f>
        <v>78625.8</v>
      </c>
    </row>
    <row r="765" spans="1:7" ht="39.950000000000003" customHeight="1">
      <c r="A765" s="5" t="s">
        <v>513</v>
      </c>
      <c r="B765" s="25" t="s">
        <v>749</v>
      </c>
      <c r="C765" s="25"/>
      <c r="D765" s="5" t="s">
        <v>58</v>
      </c>
      <c r="E765" s="8">
        <v>12</v>
      </c>
      <c r="F765" s="8">
        <v>700.75</v>
      </c>
      <c r="G765" s="8">
        <v>8409</v>
      </c>
    </row>
    <row r="766" spans="1:7" ht="24.95" customHeight="1">
      <c r="A766" s="24" t="s">
        <v>604</v>
      </c>
      <c r="B766" s="24"/>
      <c r="C766" s="24"/>
      <c r="D766" s="24"/>
      <c r="E766" s="10">
        <f>SUBTOTAL(9,E765:E765)</f>
        <v>12</v>
      </c>
      <c r="F766" s="10" t="s">
        <v>509</v>
      </c>
      <c r="G766" s="10">
        <f>SUBTOTAL(9,G765:G765)</f>
        <v>8409</v>
      </c>
    </row>
    <row r="767" spans="1:7" ht="39.950000000000003" customHeight="1">
      <c r="A767" s="5" t="s">
        <v>514</v>
      </c>
      <c r="B767" s="25" t="s">
        <v>750</v>
      </c>
      <c r="C767" s="25"/>
      <c r="D767" s="5" t="s">
        <v>58</v>
      </c>
      <c r="E767" s="8">
        <v>10</v>
      </c>
      <c r="F767" s="8">
        <v>3000</v>
      </c>
      <c r="G767" s="8">
        <v>30000</v>
      </c>
    </row>
    <row r="768" spans="1:7" ht="24.95" customHeight="1">
      <c r="A768" s="24" t="s">
        <v>604</v>
      </c>
      <c r="B768" s="24"/>
      <c r="C768" s="24"/>
      <c r="D768" s="24"/>
      <c r="E768" s="10">
        <f>SUBTOTAL(9,E767:E767)</f>
        <v>10</v>
      </c>
      <c r="F768" s="10" t="s">
        <v>509</v>
      </c>
      <c r="G768" s="10">
        <f>SUBTOTAL(9,G767:G767)</f>
        <v>30000</v>
      </c>
    </row>
    <row r="769" spans="1:7" ht="39.950000000000003" customHeight="1">
      <c r="A769" s="5" t="s">
        <v>516</v>
      </c>
      <c r="B769" s="25" t="s">
        <v>751</v>
      </c>
      <c r="C769" s="25"/>
      <c r="D769" s="5" t="s">
        <v>58</v>
      </c>
      <c r="E769" s="8">
        <v>1</v>
      </c>
      <c r="F769" s="8">
        <v>48000</v>
      </c>
      <c r="G769" s="8">
        <v>48000</v>
      </c>
    </row>
    <row r="770" spans="1:7" ht="24.95" customHeight="1">
      <c r="A770" s="24" t="s">
        <v>604</v>
      </c>
      <c r="B770" s="24"/>
      <c r="C770" s="24"/>
      <c r="D770" s="24"/>
      <c r="E770" s="10">
        <f>SUBTOTAL(9,E769:E769)</f>
        <v>1</v>
      </c>
      <c r="F770" s="10" t="s">
        <v>509</v>
      </c>
      <c r="G770" s="10">
        <f>SUBTOTAL(9,G769:G769)</f>
        <v>48000</v>
      </c>
    </row>
    <row r="771" spans="1:7" ht="39.950000000000003" customHeight="1">
      <c r="A771" s="5" t="s">
        <v>518</v>
      </c>
      <c r="B771" s="25" t="s">
        <v>752</v>
      </c>
      <c r="C771" s="25"/>
      <c r="D771" s="5" t="s">
        <v>58</v>
      </c>
      <c r="E771" s="8">
        <v>44</v>
      </c>
      <c r="F771" s="8">
        <v>5750</v>
      </c>
      <c r="G771" s="8">
        <v>253000</v>
      </c>
    </row>
    <row r="772" spans="1:7" ht="24.95" customHeight="1">
      <c r="A772" s="24" t="s">
        <v>604</v>
      </c>
      <c r="B772" s="24"/>
      <c r="C772" s="24"/>
      <c r="D772" s="24"/>
      <c r="E772" s="10">
        <f>SUBTOTAL(9,E771:E771)</f>
        <v>44</v>
      </c>
      <c r="F772" s="10" t="s">
        <v>509</v>
      </c>
      <c r="G772" s="10">
        <f>SUBTOTAL(9,G771:G771)</f>
        <v>253000</v>
      </c>
    </row>
    <row r="773" spans="1:7" ht="39.950000000000003" customHeight="1">
      <c r="A773" s="5" t="s">
        <v>520</v>
      </c>
      <c r="B773" s="25" t="s">
        <v>753</v>
      </c>
      <c r="C773" s="25"/>
      <c r="D773" s="5" t="s">
        <v>58</v>
      </c>
      <c r="E773" s="8">
        <v>15</v>
      </c>
      <c r="F773" s="8">
        <v>4200</v>
      </c>
      <c r="G773" s="8">
        <v>63000</v>
      </c>
    </row>
    <row r="774" spans="1:7" ht="24.95" customHeight="1">
      <c r="A774" s="24" t="s">
        <v>604</v>
      </c>
      <c r="B774" s="24"/>
      <c r="C774" s="24"/>
      <c r="D774" s="24"/>
      <c r="E774" s="10">
        <f>SUBTOTAL(9,E773:E773)</f>
        <v>15</v>
      </c>
      <c r="F774" s="10" t="s">
        <v>509</v>
      </c>
      <c r="G774" s="10">
        <f>SUBTOTAL(9,G773:G773)</f>
        <v>63000</v>
      </c>
    </row>
    <row r="775" spans="1:7" ht="39.950000000000003" customHeight="1">
      <c r="A775" s="5" t="s">
        <v>522</v>
      </c>
      <c r="B775" s="25" t="s">
        <v>754</v>
      </c>
      <c r="C775" s="25"/>
      <c r="D775" s="5" t="s">
        <v>58</v>
      </c>
      <c r="E775" s="8">
        <v>12</v>
      </c>
      <c r="F775" s="8">
        <v>1200</v>
      </c>
      <c r="G775" s="8">
        <v>14400</v>
      </c>
    </row>
    <row r="776" spans="1:7" ht="24.95" customHeight="1">
      <c r="A776" s="24" t="s">
        <v>604</v>
      </c>
      <c r="B776" s="24"/>
      <c r="C776" s="24"/>
      <c r="D776" s="24"/>
      <c r="E776" s="10">
        <f>SUBTOTAL(9,E775:E775)</f>
        <v>12</v>
      </c>
      <c r="F776" s="10" t="s">
        <v>509</v>
      </c>
      <c r="G776" s="10">
        <f>SUBTOTAL(9,G775:G775)</f>
        <v>14400</v>
      </c>
    </row>
    <row r="777" spans="1:7" ht="60" customHeight="1">
      <c r="A777" s="5" t="s">
        <v>524</v>
      </c>
      <c r="B777" s="25" t="s">
        <v>755</v>
      </c>
      <c r="C777" s="25"/>
      <c r="D777" s="5" t="s">
        <v>58</v>
      </c>
      <c r="E777" s="8">
        <v>50</v>
      </c>
      <c r="F777" s="8">
        <v>2500</v>
      </c>
      <c r="G777" s="8">
        <v>125000</v>
      </c>
    </row>
    <row r="778" spans="1:7" ht="24.95" customHeight="1">
      <c r="A778" s="24" t="s">
        <v>604</v>
      </c>
      <c r="B778" s="24"/>
      <c r="C778" s="24"/>
      <c r="D778" s="24"/>
      <c r="E778" s="10">
        <f>SUBTOTAL(9,E777:E777)</f>
        <v>50</v>
      </c>
      <c r="F778" s="10" t="s">
        <v>509</v>
      </c>
      <c r="G778" s="10">
        <f>SUBTOTAL(9,G777:G777)</f>
        <v>125000</v>
      </c>
    </row>
    <row r="779" spans="1:7" ht="60" customHeight="1">
      <c r="A779" s="5" t="s">
        <v>526</v>
      </c>
      <c r="B779" s="25" t="s">
        <v>756</v>
      </c>
      <c r="C779" s="25"/>
      <c r="D779" s="5" t="s">
        <v>58</v>
      </c>
      <c r="E779" s="8">
        <v>1956</v>
      </c>
      <c r="F779" s="8">
        <v>1000</v>
      </c>
      <c r="G779" s="8">
        <v>1956000</v>
      </c>
    </row>
    <row r="780" spans="1:7" ht="24.95" customHeight="1">
      <c r="A780" s="24" t="s">
        <v>604</v>
      </c>
      <c r="B780" s="24"/>
      <c r="C780" s="24"/>
      <c r="D780" s="24"/>
      <c r="E780" s="10">
        <f>SUBTOTAL(9,E779:E779)</f>
        <v>1956</v>
      </c>
      <c r="F780" s="10" t="s">
        <v>509</v>
      </c>
      <c r="G780" s="10">
        <f>SUBTOTAL(9,G779:G779)</f>
        <v>1956000</v>
      </c>
    </row>
    <row r="781" spans="1:7" ht="60" customHeight="1">
      <c r="A781" s="5" t="s">
        <v>528</v>
      </c>
      <c r="B781" s="25" t="s">
        <v>757</v>
      </c>
      <c r="C781" s="25"/>
      <c r="D781" s="5" t="s">
        <v>58</v>
      </c>
      <c r="E781" s="8">
        <v>162</v>
      </c>
      <c r="F781" s="8">
        <v>2500</v>
      </c>
      <c r="G781" s="8">
        <v>405000</v>
      </c>
    </row>
    <row r="782" spans="1:7" ht="24.95" customHeight="1">
      <c r="A782" s="24" t="s">
        <v>604</v>
      </c>
      <c r="B782" s="24"/>
      <c r="C782" s="24"/>
      <c r="D782" s="24"/>
      <c r="E782" s="10">
        <f>SUBTOTAL(9,E781:E781)</f>
        <v>162</v>
      </c>
      <c r="F782" s="10" t="s">
        <v>509</v>
      </c>
      <c r="G782" s="10">
        <f>SUBTOTAL(9,G781:G781)</f>
        <v>405000</v>
      </c>
    </row>
    <row r="783" spans="1:7" ht="60" customHeight="1">
      <c r="A783" s="5" t="s">
        <v>530</v>
      </c>
      <c r="B783" s="25" t="s">
        <v>758</v>
      </c>
      <c r="C783" s="25"/>
      <c r="D783" s="5" t="s">
        <v>58</v>
      </c>
      <c r="E783" s="8">
        <v>1568</v>
      </c>
      <c r="F783" s="8">
        <v>1000</v>
      </c>
      <c r="G783" s="8">
        <v>1568000</v>
      </c>
    </row>
    <row r="784" spans="1:7" ht="24.95" customHeight="1">
      <c r="A784" s="24" t="s">
        <v>604</v>
      </c>
      <c r="B784" s="24"/>
      <c r="C784" s="24"/>
      <c r="D784" s="24"/>
      <c r="E784" s="10">
        <f>SUBTOTAL(9,E783:E783)</f>
        <v>1568</v>
      </c>
      <c r="F784" s="10" t="s">
        <v>509</v>
      </c>
      <c r="G784" s="10">
        <f>SUBTOTAL(9,G783:G783)</f>
        <v>1568000</v>
      </c>
    </row>
    <row r="785" spans="1:7" ht="60" customHeight="1">
      <c r="A785" s="5" t="s">
        <v>532</v>
      </c>
      <c r="B785" s="25" t="s">
        <v>759</v>
      </c>
      <c r="C785" s="25"/>
      <c r="D785" s="5" t="s">
        <v>58</v>
      </c>
      <c r="E785" s="8">
        <v>1232</v>
      </c>
      <c r="F785" s="8">
        <v>1000</v>
      </c>
      <c r="G785" s="8">
        <v>1232000</v>
      </c>
    </row>
    <row r="786" spans="1:7" ht="24.95" customHeight="1">
      <c r="A786" s="24" t="s">
        <v>604</v>
      </c>
      <c r="B786" s="24"/>
      <c r="C786" s="24"/>
      <c r="D786" s="24"/>
      <c r="E786" s="10">
        <f>SUBTOTAL(9,E785:E785)</f>
        <v>1232</v>
      </c>
      <c r="F786" s="10" t="s">
        <v>509</v>
      </c>
      <c r="G786" s="10">
        <f>SUBTOTAL(9,G785:G785)</f>
        <v>1232000</v>
      </c>
    </row>
    <row r="787" spans="1:7" ht="60" customHeight="1">
      <c r="A787" s="5" t="s">
        <v>534</v>
      </c>
      <c r="B787" s="25" t="s">
        <v>760</v>
      </c>
      <c r="C787" s="25"/>
      <c r="D787" s="5" t="s">
        <v>58</v>
      </c>
      <c r="E787" s="8">
        <v>2172</v>
      </c>
      <c r="F787" s="8">
        <v>1000</v>
      </c>
      <c r="G787" s="8">
        <v>2172000</v>
      </c>
    </row>
    <row r="788" spans="1:7" ht="24.95" customHeight="1">
      <c r="A788" s="24" t="s">
        <v>604</v>
      </c>
      <c r="B788" s="24"/>
      <c r="C788" s="24"/>
      <c r="D788" s="24"/>
      <c r="E788" s="10">
        <f>SUBTOTAL(9,E787:E787)</f>
        <v>2172</v>
      </c>
      <c r="F788" s="10" t="s">
        <v>509</v>
      </c>
      <c r="G788" s="10">
        <f>SUBTOTAL(9,G787:G787)</f>
        <v>2172000</v>
      </c>
    </row>
    <row r="789" spans="1:7" ht="60" customHeight="1">
      <c r="A789" s="5" t="s">
        <v>536</v>
      </c>
      <c r="B789" s="25" t="s">
        <v>761</v>
      </c>
      <c r="C789" s="25"/>
      <c r="D789" s="5" t="s">
        <v>58</v>
      </c>
      <c r="E789" s="8">
        <v>2162</v>
      </c>
      <c r="F789" s="8">
        <v>1000</v>
      </c>
      <c r="G789" s="8">
        <v>2162000</v>
      </c>
    </row>
    <row r="790" spans="1:7" ht="24.95" customHeight="1">
      <c r="A790" s="24" t="s">
        <v>604</v>
      </c>
      <c r="B790" s="24"/>
      <c r="C790" s="24"/>
      <c r="D790" s="24"/>
      <c r="E790" s="10">
        <f>SUBTOTAL(9,E789:E789)</f>
        <v>2162</v>
      </c>
      <c r="F790" s="10" t="s">
        <v>509</v>
      </c>
      <c r="G790" s="10">
        <f>SUBTOTAL(9,G789:G789)</f>
        <v>2162000</v>
      </c>
    </row>
    <row r="791" spans="1:7" ht="60" customHeight="1">
      <c r="A791" s="5" t="s">
        <v>538</v>
      </c>
      <c r="B791" s="25" t="s">
        <v>762</v>
      </c>
      <c r="C791" s="25"/>
      <c r="D791" s="5" t="s">
        <v>58</v>
      </c>
      <c r="E791" s="8">
        <v>3854</v>
      </c>
      <c r="F791" s="8">
        <v>1000</v>
      </c>
      <c r="G791" s="8">
        <v>3854000</v>
      </c>
    </row>
    <row r="792" spans="1:7" ht="24.95" customHeight="1">
      <c r="A792" s="24" t="s">
        <v>604</v>
      </c>
      <c r="B792" s="24"/>
      <c r="C792" s="24"/>
      <c r="D792" s="24"/>
      <c r="E792" s="10">
        <f>SUBTOTAL(9,E791:E791)</f>
        <v>3854</v>
      </c>
      <c r="F792" s="10" t="s">
        <v>509</v>
      </c>
      <c r="G792" s="10">
        <f>SUBTOTAL(9,G791:G791)</f>
        <v>3854000</v>
      </c>
    </row>
    <row r="793" spans="1:7" ht="60" customHeight="1">
      <c r="A793" s="5" t="s">
        <v>539</v>
      </c>
      <c r="B793" s="25" t="s">
        <v>763</v>
      </c>
      <c r="C793" s="25"/>
      <c r="D793" s="5" t="s">
        <v>58</v>
      </c>
      <c r="E793" s="8">
        <v>2726</v>
      </c>
      <c r="F793" s="8">
        <v>1000</v>
      </c>
      <c r="G793" s="8">
        <v>2726000</v>
      </c>
    </row>
    <row r="794" spans="1:7" ht="24.95" customHeight="1">
      <c r="A794" s="24" t="s">
        <v>604</v>
      </c>
      <c r="B794" s="24"/>
      <c r="C794" s="24"/>
      <c r="D794" s="24"/>
      <c r="E794" s="10">
        <f>SUBTOTAL(9,E793:E793)</f>
        <v>2726</v>
      </c>
      <c r="F794" s="10" t="s">
        <v>509</v>
      </c>
      <c r="G794" s="10">
        <f>SUBTOTAL(9,G793:G793)</f>
        <v>2726000</v>
      </c>
    </row>
    <row r="795" spans="1:7" ht="60" customHeight="1">
      <c r="A795" s="5" t="s">
        <v>540</v>
      </c>
      <c r="B795" s="25" t="s">
        <v>764</v>
      </c>
      <c r="C795" s="25"/>
      <c r="D795" s="5" t="s">
        <v>58</v>
      </c>
      <c r="E795" s="8">
        <v>480</v>
      </c>
      <c r="F795" s="8">
        <v>1000</v>
      </c>
      <c r="G795" s="8">
        <v>480000</v>
      </c>
    </row>
    <row r="796" spans="1:7" ht="24.95" customHeight="1">
      <c r="A796" s="24" t="s">
        <v>604</v>
      </c>
      <c r="B796" s="24"/>
      <c r="C796" s="24"/>
      <c r="D796" s="24"/>
      <c r="E796" s="10">
        <f>SUBTOTAL(9,E795:E795)</f>
        <v>480</v>
      </c>
      <c r="F796" s="10" t="s">
        <v>509</v>
      </c>
      <c r="G796" s="10">
        <f>SUBTOTAL(9,G795:G795)</f>
        <v>480000</v>
      </c>
    </row>
    <row r="797" spans="1:7" ht="60" customHeight="1">
      <c r="A797" s="5" t="s">
        <v>541</v>
      </c>
      <c r="B797" s="25" t="s">
        <v>765</v>
      </c>
      <c r="C797" s="25"/>
      <c r="D797" s="5" t="s">
        <v>58</v>
      </c>
      <c r="E797" s="8">
        <v>512</v>
      </c>
      <c r="F797" s="8">
        <v>1000</v>
      </c>
      <c r="G797" s="8">
        <v>512000</v>
      </c>
    </row>
    <row r="798" spans="1:7" ht="24.95" customHeight="1">
      <c r="A798" s="24" t="s">
        <v>604</v>
      </c>
      <c r="B798" s="24"/>
      <c r="C798" s="24"/>
      <c r="D798" s="24"/>
      <c r="E798" s="10">
        <f>SUBTOTAL(9,E797:E797)</f>
        <v>512</v>
      </c>
      <c r="F798" s="10" t="s">
        <v>509</v>
      </c>
      <c r="G798" s="10">
        <f>SUBTOTAL(9,G797:G797)</f>
        <v>512000</v>
      </c>
    </row>
    <row r="799" spans="1:7" ht="60" customHeight="1">
      <c r="A799" s="5" t="s">
        <v>542</v>
      </c>
      <c r="B799" s="25" t="s">
        <v>766</v>
      </c>
      <c r="C799" s="25"/>
      <c r="D799" s="5" t="s">
        <v>58</v>
      </c>
      <c r="E799" s="8">
        <v>468</v>
      </c>
      <c r="F799" s="8">
        <v>1000</v>
      </c>
      <c r="G799" s="8">
        <v>468000</v>
      </c>
    </row>
    <row r="800" spans="1:7" ht="24.95" customHeight="1">
      <c r="A800" s="24" t="s">
        <v>604</v>
      </c>
      <c r="B800" s="24"/>
      <c r="C800" s="24"/>
      <c r="D800" s="24"/>
      <c r="E800" s="10">
        <f>SUBTOTAL(9,E799:E799)</f>
        <v>468</v>
      </c>
      <c r="F800" s="10" t="s">
        <v>509</v>
      </c>
      <c r="G800" s="10">
        <f>SUBTOTAL(9,G799:G799)</f>
        <v>468000</v>
      </c>
    </row>
    <row r="801" spans="1:7" ht="60" customHeight="1">
      <c r="A801" s="5" t="s">
        <v>543</v>
      </c>
      <c r="B801" s="25" t="s">
        <v>767</v>
      </c>
      <c r="C801" s="25"/>
      <c r="D801" s="5" t="s">
        <v>58</v>
      </c>
      <c r="E801" s="8">
        <v>492</v>
      </c>
      <c r="F801" s="8">
        <v>1000</v>
      </c>
      <c r="G801" s="8">
        <v>492000</v>
      </c>
    </row>
    <row r="802" spans="1:7" ht="24.95" customHeight="1">
      <c r="A802" s="24" t="s">
        <v>604</v>
      </c>
      <c r="B802" s="24"/>
      <c r="C802" s="24"/>
      <c r="D802" s="24"/>
      <c r="E802" s="10">
        <f>SUBTOTAL(9,E801:E801)</f>
        <v>492</v>
      </c>
      <c r="F802" s="10" t="s">
        <v>509</v>
      </c>
      <c r="G802" s="10">
        <f>SUBTOTAL(9,G801:G801)</f>
        <v>492000</v>
      </c>
    </row>
    <row r="803" spans="1:7" ht="60" customHeight="1">
      <c r="A803" s="5" t="s">
        <v>768</v>
      </c>
      <c r="B803" s="25" t="s">
        <v>769</v>
      </c>
      <c r="C803" s="25"/>
      <c r="D803" s="5" t="s">
        <v>58</v>
      </c>
      <c r="E803" s="8">
        <v>420</v>
      </c>
      <c r="F803" s="8">
        <v>1000</v>
      </c>
      <c r="G803" s="8">
        <v>420000</v>
      </c>
    </row>
    <row r="804" spans="1:7" ht="24.95" customHeight="1">
      <c r="A804" s="24" t="s">
        <v>604</v>
      </c>
      <c r="B804" s="24"/>
      <c r="C804" s="24"/>
      <c r="D804" s="24"/>
      <c r="E804" s="10">
        <f>SUBTOTAL(9,E803:E803)</f>
        <v>420</v>
      </c>
      <c r="F804" s="10" t="s">
        <v>509</v>
      </c>
      <c r="G804" s="10">
        <f>SUBTOTAL(9,G803:G803)</f>
        <v>420000</v>
      </c>
    </row>
    <row r="805" spans="1:7" ht="60" customHeight="1">
      <c r="A805" s="5" t="s">
        <v>770</v>
      </c>
      <c r="B805" s="25" t="s">
        <v>771</v>
      </c>
      <c r="C805" s="25"/>
      <c r="D805" s="5" t="s">
        <v>58</v>
      </c>
      <c r="E805" s="8">
        <v>600</v>
      </c>
      <c r="F805" s="8">
        <v>1000</v>
      </c>
      <c r="G805" s="8">
        <v>600000</v>
      </c>
    </row>
    <row r="806" spans="1:7" ht="24.95" customHeight="1">
      <c r="A806" s="24" t="s">
        <v>604</v>
      </c>
      <c r="B806" s="24"/>
      <c r="C806" s="24"/>
      <c r="D806" s="24"/>
      <c r="E806" s="10">
        <f>SUBTOTAL(9,E805:E805)</f>
        <v>600</v>
      </c>
      <c r="F806" s="10" t="s">
        <v>509</v>
      </c>
      <c r="G806" s="10">
        <f>SUBTOTAL(9,G805:G805)</f>
        <v>600000</v>
      </c>
    </row>
    <row r="807" spans="1:7" ht="60" customHeight="1">
      <c r="A807" s="5" t="s">
        <v>772</v>
      </c>
      <c r="B807" s="25" t="s">
        <v>773</v>
      </c>
      <c r="C807" s="25"/>
      <c r="D807" s="5" t="s">
        <v>58</v>
      </c>
      <c r="E807" s="8">
        <v>360</v>
      </c>
      <c r="F807" s="8">
        <v>1000</v>
      </c>
      <c r="G807" s="8">
        <v>360000</v>
      </c>
    </row>
    <row r="808" spans="1:7" ht="24.95" customHeight="1">
      <c r="A808" s="24" t="s">
        <v>604</v>
      </c>
      <c r="B808" s="24"/>
      <c r="C808" s="24"/>
      <c r="D808" s="24"/>
      <c r="E808" s="10">
        <f>SUBTOTAL(9,E807:E807)</f>
        <v>360</v>
      </c>
      <c r="F808" s="10" t="s">
        <v>509</v>
      </c>
      <c r="G808" s="10">
        <f>SUBTOTAL(9,G807:G807)</f>
        <v>360000</v>
      </c>
    </row>
    <row r="809" spans="1:7" ht="60" customHeight="1">
      <c r="A809" s="5" t="s">
        <v>774</v>
      </c>
      <c r="B809" s="25" t="s">
        <v>775</v>
      </c>
      <c r="C809" s="25"/>
      <c r="D809" s="5" t="s">
        <v>58</v>
      </c>
      <c r="E809" s="8">
        <v>540</v>
      </c>
      <c r="F809" s="8">
        <v>1000</v>
      </c>
      <c r="G809" s="8">
        <v>540000</v>
      </c>
    </row>
    <row r="810" spans="1:7" ht="24.95" customHeight="1">
      <c r="A810" s="24" t="s">
        <v>604</v>
      </c>
      <c r="B810" s="24"/>
      <c r="C810" s="24"/>
      <c r="D810" s="24"/>
      <c r="E810" s="10">
        <f>SUBTOTAL(9,E809:E809)</f>
        <v>540</v>
      </c>
      <c r="F810" s="10" t="s">
        <v>509</v>
      </c>
      <c r="G810" s="10">
        <f>SUBTOTAL(9,G809:G809)</f>
        <v>540000</v>
      </c>
    </row>
    <row r="811" spans="1:7" ht="60" customHeight="1">
      <c r="A811" s="5" t="s">
        <v>776</v>
      </c>
      <c r="B811" s="25" t="s">
        <v>777</v>
      </c>
      <c r="C811" s="25"/>
      <c r="D811" s="5" t="s">
        <v>58</v>
      </c>
      <c r="E811" s="8">
        <v>300</v>
      </c>
      <c r="F811" s="8">
        <v>1000</v>
      </c>
      <c r="G811" s="8">
        <v>300000</v>
      </c>
    </row>
    <row r="812" spans="1:7" ht="24.95" customHeight="1">
      <c r="A812" s="24" t="s">
        <v>604</v>
      </c>
      <c r="B812" s="24"/>
      <c r="C812" s="24"/>
      <c r="D812" s="24"/>
      <c r="E812" s="10">
        <f>SUBTOTAL(9,E811:E811)</f>
        <v>300</v>
      </c>
      <c r="F812" s="10" t="s">
        <v>509</v>
      </c>
      <c r="G812" s="10">
        <f>SUBTOTAL(9,G811:G811)</f>
        <v>300000</v>
      </c>
    </row>
    <row r="813" spans="1:7" ht="60" customHeight="1">
      <c r="A813" s="5" t="s">
        <v>778</v>
      </c>
      <c r="B813" s="25" t="s">
        <v>779</v>
      </c>
      <c r="C813" s="25"/>
      <c r="D813" s="5" t="s">
        <v>58</v>
      </c>
      <c r="E813" s="8">
        <v>800</v>
      </c>
      <c r="F813" s="8">
        <v>1000</v>
      </c>
      <c r="G813" s="8">
        <v>800000</v>
      </c>
    </row>
    <row r="814" spans="1:7" ht="24.95" customHeight="1">
      <c r="A814" s="24" t="s">
        <v>604</v>
      </c>
      <c r="B814" s="24"/>
      <c r="C814" s="24"/>
      <c r="D814" s="24"/>
      <c r="E814" s="10">
        <f>SUBTOTAL(9,E813:E813)</f>
        <v>800</v>
      </c>
      <c r="F814" s="10" t="s">
        <v>509</v>
      </c>
      <c r="G814" s="10">
        <f>SUBTOTAL(9,G813:G813)</f>
        <v>800000</v>
      </c>
    </row>
    <row r="815" spans="1:7" ht="60" customHeight="1">
      <c r="A815" s="5" t="s">
        <v>780</v>
      </c>
      <c r="B815" s="25" t="s">
        <v>781</v>
      </c>
      <c r="C815" s="25"/>
      <c r="D815" s="5" t="s">
        <v>58</v>
      </c>
      <c r="E815" s="8">
        <v>360</v>
      </c>
      <c r="F815" s="8">
        <v>1000</v>
      </c>
      <c r="G815" s="8">
        <v>360000</v>
      </c>
    </row>
    <row r="816" spans="1:7" ht="24.95" customHeight="1">
      <c r="A816" s="24" t="s">
        <v>604</v>
      </c>
      <c r="B816" s="24"/>
      <c r="C816" s="24"/>
      <c r="D816" s="24"/>
      <c r="E816" s="10">
        <f>SUBTOTAL(9,E815:E815)</f>
        <v>360</v>
      </c>
      <c r="F816" s="10" t="s">
        <v>509</v>
      </c>
      <c r="G816" s="10">
        <f>SUBTOTAL(9,G815:G815)</f>
        <v>360000</v>
      </c>
    </row>
    <row r="817" spans="1:7" ht="60" customHeight="1">
      <c r="A817" s="5" t="s">
        <v>782</v>
      </c>
      <c r="B817" s="25" t="s">
        <v>783</v>
      </c>
      <c r="C817" s="25"/>
      <c r="D817" s="5" t="s">
        <v>58</v>
      </c>
      <c r="E817" s="8">
        <v>960</v>
      </c>
      <c r="F817" s="8">
        <v>1000</v>
      </c>
      <c r="G817" s="8">
        <v>960000</v>
      </c>
    </row>
    <row r="818" spans="1:7" ht="24.95" customHeight="1">
      <c r="A818" s="24" t="s">
        <v>604</v>
      </c>
      <c r="B818" s="24"/>
      <c r="C818" s="24"/>
      <c r="D818" s="24"/>
      <c r="E818" s="10">
        <f>SUBTOTAL(9,E817:E817)</f>
        <v>960</v>
      </c>
      <c r="F818" s="10" t="s">
        <v>509</v>
      </c>
      <c r="G818" s="10">
        <f>SUBTOTAL(9,G817:G817)</f>
        <v>960000</v>
      </c>
    </row>
    <row r="819" spans="1:7" ht="60" customHeight="1">
      <c r="A819" s="5" t="s">
        <v>784</v>
      </c>
      <c r="B819" s="25" t="s">
        <v>785</v>
      </c>
      <c r="C819" s="25"/>
      <c r="D819" s="5" t="s">
        <v>58</v>
      </c>
      <c r="E819" s="8">
        <v>240</v>
      </c>
      <c r="F819" s="8">
        <v>1000</v>
      </c>
      <c r="G819" s="8">
        <v>240000</v>
      </c>
    </row>
    <row r="820" spans="1:7" ht="24.95" customHeight="1">
      <c r="A820" s="24" t="s">
        <v>604</v>
      </c>
      <c r="B820" s="24"/>
      <c r="C820" s="24"/>
      <c r="D820" s="24"/>
      <c r="E820" s="10">
        <f>SUBTOTAL(9,E819:E819)</f>
        <v>240</v>
      </c>
      <c r="F820" s="10" t="s">
        <v>509</v>
      </c>
      <c r="G820" s="10">
        <f>SUBTOTAL(9,G819:G819)</f>
        <v>240000</v>
      </c>
    </row>
    <row r="821" spans="1:7" ht="60" customHeight="1">
      <c r="A821" s="5" t="s">
        <v>786</v>
      </c>
      <c r="B821" s="25" t="s">
        <v>787</v>
      </c>
      <c r="C821" s="25"/>
      <c r="D821" s="5" t="s">
        <v>58</v>
      </c>
      <c r="E821" s="8">
        <v>640</v>
      </c>
      <c r="F821" s="8">
        <v>1000</v>
      </c>
      <c r="G821" s="8">
        <v>640000</v>
      </c>
    </row>
    <row r="822" spans="1:7" ht="24.95" customHeight="1">
      <c r="A822" s="24" t="s">
        <v>604</v>
      </c>
      <c r="B822" s="24"/>
      <c r="C822" s="24"/>
      <c r="D822" s="24"/>
      <c r="E822" s="10">
        <f>SUBTOTAL(9,E821:E821)</f>
        <v>640</v>
      </c>
      <c r="F822" s="10" t="s">
        <v>509</v>
      </c>
      <c r="G822" s="10">
        <f>SUBTOTAL(9,G821:G821)</f>
        <v>640000</v>
      </c>
    </row>
    <row r="823" spans="1:7" ht="60" customHeight="1">
      <c r="A823" s="5" t="s">
        <v>788</v>
      </c>
      <c r="B823" s="25" t="s">
        <v>789</v>
      </c>
      <c r="C823" s="25"/>
      <c r="D823" s="5" t="s">
        <v>58</v>
      </c>
      <c r="E823" s="8">
        <v>240</v>
      </c>
      <c r="F823" s="8">
        <v>1000</v>
      </c>
      <c r="G823" s="8">
        <v>240000</v>
      </c>
    </row>
    <row r="824" spans="1:7" ht="24.95" customHeight="1">
      <c r="A824" s="24" t="s">
        <v>604</v>
      </c>
      <c r="B824" s="24"/>
      <c r="C824" s="24"/>
      <c r="D824" s="24"/>
      <c r="E824" s="10">
        <f>SUBTOTAL(9,E823:E823)</f>
        <v>240</v>
      </c>
      <c r="F824" s="10" t="s">
        <v>509</v>
      </c>
      <c r="G824" s="10">
        <f>SUBTOTAL(9,G823:G823)</f>
        <v>240000</v>
      </c>
    </row>
    <row r="825" spans="1:7" ht="60" customHeight="1">
      <c r="A825" s="5" t="s">
        <v>790</v>
      </c>
      <c r="B825" s="25" t="s">
        <v>791</v>
      </c>
      <c r="C825" s="25"/>
      <c r="D825" s="5" t="s">
        <v>58</v>
      </c>
      <c r="E825" s="8">
        <v>640</v>
      </c>
      <c r="F825" s="8">
        <v>1000</v>
      </c>
      <c r="G825" s="8">
        <v>640000</v>
      </c>
    </row>
    <row r="826" spans="1:7" ht="24.95" customHeight="1">
      <c r="A826" s="24" t="s">
        <v>604</v>
      </c>
      <c r="B826" s="24"/>
      <c r="C826" s="24"/>
      <c r="D826" s="24"/>
      <c r="E826" s="10">
        <f>SUBTOTAL(9,E825:E825)</f>
        <v>640</v>
      </c>
      <c r="F826" s="10" t="s">
        <v>509</v>
      </c>
      <c r="G826" s="10">
        <f>SUBTOTAL(9,G825:G825)</f>
        <v>640000</v>
      </c>
    </row>
    <row r="827" spans="1:7" ht="60" customHeight="1">
      <c r="A827" s="5" t="s">
        <v>792</v>
      </c>
      <c r="B827" s="25" t="s">
        <v>793</v>
      </c>
      <c r="C827" s="25"/>
      <c r="D827" s="5" t="s">
        <v>58</v>
      </c>
      <c r="E827" s="8">
        <v>210</v>
      </c>
      <c r="F827" s="8">
        <v>1000</v>
      </c>
      <c r="G827" s="8">
        <v>210000</v>
      </c>
    </row>
    <row r="828" spans="1:7" ht="24.95" customHeight="1">
      <c r="A828" s="24" t="s">
        <v>604</v>
      </c>
      <c r="B828" s="24"/>
      <c r="C828" s="24"/>
      <c r="D828" s="24"/>
      <c r="E828" s="10">
        <f>SUBTOTAL(9,E827:E827)</f>
        <v>210</v>
      </c>
      <c r="F828" s="10" t="s">
        <v>509</v>
      </c>
      <c r="G828" s="10">
        <f>SUBTOTAL(9,G827:G827)</f>
        <v>210000</v>
      </c>
    </row>
    <row r="829" spans="1:7" ht="60" customHeight="1">
      <c r="A829" s="5" t="s">
        <v>794</v>
      </c>
      <c r="B829" s="25" t="s">
        <v>795</v>
      </c>
      <c r="C829" s="25"/>
      <c r="D829" s="5" t="s">
        <v>58</v>
      </c>
      <c r="E829" s="8">
        <v>560</v>
      </c>
      <c r="F829" s="8">
        <v>1000</v>
      </c>
      <c r="G829" s="8">
        <v>560000</v>
      </c>
    </row>
    <row r="830" spans="1:7" ht="24.95" customHeight="1">
      <c r="A830" s="24" t="s">
        <v>604</v>
      </c>
      <c r="B830" s="24"/>
      <c r="C830" s="24"/>
      <c r="D830" s="24"/>
      <c r="E830" s="10">
        <f>SUBTOTAL(9,E829:E829)</f>
        <v>560</v>
      </c>
      <c r="F830" s="10" t="s">
        <v>509</v>
      </c>
      <c r="G830" s="10">
        <f>SUBTOTAL(9,G829:G829)</f>
        <v>560000</v>
      </c>
    </row>
    <row r="831" spans="1:7" ht="80.099999999999994" customHeight="1">
      <c r="A831" s="5" t="s">
        <v>796</v>
      </c>
      <c r="B831" s="25" t="s">
        <v>797</v>
      </c>
      <c r="C831" s="25"/>
      <c r="D831" s="5" t="s">
        <v>58</v>
      </c>
      <c r="E831" s="8">
        <v>2172</v>
      </c>
      <c r="F831" s="8">
        <v>800</v>
      </c>
      <c r="G831" s="8">
        <v>1737600</v>
      </c>
    </row>
    <row r="832" spans="1:7" ht="24.95" customHeight="1">
      <c r="A832" s="24" t="s">
        <v>604</v>
      </c>
      <c r="B832" s="24"/>
      <c r="C832" s="24"/>
      <c r="D832" s="24"/>
      <c r="E832" s="10">
        <f>SUBTOTAL(9,E831:E831)</f>
        <v>2172</v>
      </c>
      <c r="F832" s="10" t="s">
        <v>509</v>
      </c>
      <c r="G832" s="10">
        <f>SUBTOTAL(9,G831:G831)</f>
        <v>1737600</v>
      </c>
    </row>
    <row r="833" spans="1:7" ht="80.099999999999994" customHeight="1">
      <c r="A833" s="5" t="s">
        <v>798</v>
      </c>
      <c r="B833" s="25" t="s">
        <v>799</v>
      </c>
      <c r="C833" s="25"/>
      <c r="D833" s="5" t="s">
        <v>58</v>
      </c>
      <c r="E833" s="8">
        <v>1860</v>
      </c>
      <c r="F833" s="8">
        <v>800</v>
      </c>
      <c r="G833" s="8">
        <v>1488000</v>
      </c>
    </row>
    <row r="834" spans="1:7" ht="24.95" customHeight="1">
      <c r="A834" s="24" t="s">
        <v>604</v>
      </c>
      <c r="B834" s="24"/>
      <c r="C834" s="24"/>
      <c r="D834" s="24"/>
      <c r="E834" s="10">
        <f>SUBTOTAL(9,E833:E833)</f>
        <v>1860</v>
      </c>
      <c r="F834" s="10" t="s">
        <v>509</v>
      </c>
      <c r="G834" s="10">
        <f>SUBTOTAL(9,G833:G833)</f>
        <v>1488000</v>
      </c>
    </row>
    <row r="835" spans="1:7" ht="80.099999999999994" customHeight="1">
      <c r="A835" s="5" t="s">
        <v>800</v>
      </c>
      <c r="B835" s="25" t="s">
        <v>801</v>
      </c>
      <c r="C835" s="25"/>
      <c r="D835" s="5" t="s">
        <v>58</v>
      </c>
      <c r="E835" s="8">
        <v>724</v>
      </c>
      <c r="F835" s="8">
        <v>800</v>
      </c>
      <c r="G835" s="8">
        <v>579200</v>
      </c>
    </row>
    <row r="836" spans="1:7" ht="24.95" customHeight="1">
      <c r="A836" s="24" t="s">
        <v>604</v>
      </c>
      <c r="B836" s="24"/>
      <c r="C836" s="24"/>
      <c r="D836" s="24"/>
      <c r="E836" s="10">
        <f>SUBTOTAL(9,E835:E835)</f>
        <v>724</v>
      </c>
      <c r="F836" s="10" t="s">
        <v>509</v>
      </c>
      <c r="G836" s="10">
        <f>SUBTOTAL(9,G835:G835)</f>
        <v>579200</v>
      </c>
    </row>
    <row r="837" spans="1:7" ht="80.099999999999994" customHeight="1">
      <c r="A837" s="5" t="s">
        <v>802</v>
      </c>
      <c r="B837" s="25" t="s">
        <v>803</v>
      </c>
      <c r="C837" s="25"/>
      <c r="D837" s="5" t="s">
        <v>58</v>
      </c>
      <c r="E837" s="8">
        <v>2172</v>
      </c>
      <c r="F837" s="8">
        <v>800</v>
      </c>
      <c r="G837" s="8">
        <v>1737600</v>
      </c>
    </row>
    <row r="838" spans="1:7" ht="24.95" customHeight="1">
      <c r="A838" s="24" t="s">
        <v>604</v>
      </c>
      <c r="B838" s="24"/>
      <c r="C838" s="24"/>
      <c r="D838" s="24"/>
      <c r="E838" s="10">
        <f>SUBTOTAL(9,E837:E837)</f>
        <v>2172</v>
      </c>
      <c r="F838" s="10" t="s">
        <v>509</v>
      </c>
      <c r="G838" s="10">
        <f>SUBTOTAL(9,G837:G837)</f>
        <v>1737600</v>
      </c>
    </row>
    <row r="839" spans="1:7" ht="60" customHeight="1">
      <c r="A839" s="5" t="s">
        <v>804</v>
      </c>
      <c r="B839" s="25" t="s">
        <v>805</v>
      </c>
      <c r="C839" s="25"/>
      <c r="D839" s="5" t="s">
        <v>58</v>
      </c>
      <c r="E839" s="8">
        <v>2192</v>
      </c>
      <c r="F839" s="8">
        <v>800</v>
      </c>
      <c r="G839" s="8">
        <v>1753600</v>
      </c>
    </row>
    <row r="840" spans="1:7" ht="24.95" customHeight="1">
      <c r="A840" s="24" t="s">
        <v>604</v>
      </c>
      <c r="B840" s="24"/>
      <c r="C840" s="24"/>
      <c r="D840" s="24"/>
      <c r="E840" s="10">
        <f>SUBTOTAL(9,E839:E839)</f>
        <v>2192</v>
      </c>
      <c r="F840" s="10" t="s">
        <v>509</v>
      </c>
      <c r="G840" s="10">
        <f>SUBTOTAL(9,G839:G839)</f>
        <v>1753600</v>
      </c>
    </row>
    <row r="841" spans="1:7" ht="60" customHeight="1">
      <c r="A841" s="5" t="s">
        <v>806</v>
      </c>
      <c r="B841" s="25" t="s">
        <v>807</v>
      </c>
      <c r="C841" s="25"/>
      <c r="D841" s="5" t="s">
        <v>58</v>
      </c>
      <c r="E841" s="8">
        <v>3854</v>
      </c>
      <c r="F841" s="8">
        <v>800</v>
      </c>
      <c r="G841" s="8">
        <v>3083200</v>
      </c>
    </row>
    <row r="842" spans="1:7" ht="24.95" customHeight="1">
      <c r="A842" s="24" t="s">
        <v>604</v>
      </c>
      <c r="B842" s="24"/>
      <c r="C842" s="24"/>
      <c r="D842" s="24"/>
      <c r="E842" s="10">
        <f>SUBTOTAL(9,E841:E841)</f>
        <v>3854</v>
      </c>
      <c r="F842" s="10" t="s">
        <v>509</v>
      </c>
      <c r="G842" s="10">
        <f>SUBTOTAL(9,G841:G841)</f>
        <v>3083200</v>
      </c>
    </row>
    <row r="843" spans="1:7" ht="60" customHeight="1">
      <c r="A843" s="5" t="s">
        <v>808</v>
      </c>
      <c r="B843" s="25" t="s">
        <v>809</v>
      </c>
      <c r="C843" s="25"/>
      <c r="D843" s="5" t="s">
        <v>58</v>
      </c>
      <c r="E843" s="8">
        <v>2696</v>
      </c>
      <c r="F843" s="8">
        <v>800</v>
      </c>
      <c r="G843" s="8">
        <v>2156800</v>
      </c>
    </row>
    <row r="844" spans="1:7" ht="24.95" customHeight="1">
      <c r="A844" s="24" t="s">
        <v>604</v>
      </c>
      <c r="B844" s="24"/>
      <c r="C844" s="24"/>
      <c r="D844" s="24"/>
      <c r="E844" s="10">
        <f>SUBTOTAL(9,E843:E843)</f>
        <v>2696</v>
      </c>
      <c r="F844" s="10" t="s">
        <v>509</v>
      </c>
      <c r="G844" s="10">
        <f>SUBTOTAL(9,G843:G843)</f>
        <v>2156800</v>
      </c>
    </row>
    <row r="845" spans="1:7" ht="60" customHeight="1">
      <c r="A845" s="5" t="s">
        <v>810</v>
      </c>
      <c r="B845" s="25" t="s">
        <v>811</v>
      </c>
      <c r="C845" s="25"/>
      <c r="D845" s="5" t="s">
        <v>58</v>
      </c>
      <c r="E845" s="8">
        <v>478</v>
      </c>
      <c r="F845" s="8">
        <v>800</v>
      </c>
      <c r="G845" s="8">
        <v>382400</v>
      </c>
    </row>
    <row r="846" spans="1:7" ht="24.95" customHeight="1">
      <c r="A846" s="24" t="s">
        <v>604</v>
      </c>
      <c r="B846" s="24"/>
      <c r="C846" s="24"/>
      <c r="D846" s="24"/>
      <c r="E846" s="10">
        <f>SUBTOTAL(9,E845:E845)</f>
        <v>478</v>
      </c>
      <c r="F846" s="10" t="s">
        <v>509</v>
      </c>
      <c r="G846" s="10">
        <f>SUBTOTAL(9,G845:G845)</f>
        <v>382400</v>
      </c>
    </row>
    <row r="847" spans="1:7" ht="60" customHeight="1">
      <c r="A847" s="5" t="s">
        <v>812</v>
      </c>
      <c r="B847" s="25" t="s">
        <v>813</v>
      </c>
      <c r="C847" s="25"/>
      <c r="D847" s="5" t="s">
        <v>58</v>
      </c>
      <c r="E847" s="8">
        <v>524</v>
      </c>
      <c r="F847" s="8">
        <v>800</v>
      </c>
      <c r="G847" s="8">
        <v>419200</v>
      </c>
    </row>
    <row r="848" spans="1:7" ht="24.95" customHeight="1">
      <c r="A848" s="24" t="s">
        <v>604</v>
      </c>
      <c r="B848" s="24"/>
      <c r="C848" s="24"/>
      <c r="D848" s="24"/>
      <c r="E848" s="10">
        <f>SUBTOTAL(9,E847:E847)</f>
        <v>524</v>
      </c>
      <c r="F848" s="10" t="s">
        <v>509</v>
      </c>
      <c r="G848" s="10">
        <f>SUBTOTAL(9,G847:G847)</f>
        <v>419200</v>
      </c>
    </row>
    <row r="849" spans="1:7" ht="60" customHeight="1">
      <c r="A849" s="5" t="s">
        <v>814</v>
      </c>
      <c r="B849" s="25" t="s">
        <v>815</v>
      </c>
      <c r="C849" s="25"/>
      <c r="D849" s="5" t="s">
        <v>58</v>
      </c>
      <c r="E849" s="8">
        <v>456</v>
      </c>
      <c r="F849" s="8">
        <v>800</v>
      </c>
      <c r="G849" s="8">
        <v>364800</v>
      </c>
    </row>
    <row r="850" spans="1:7" ht="24.95" customHeight="1">
      <c r="A850" s="24" t="s">
        <v>604</v>
      </c>
      <c r="B850" s="24"/>
      <c r="C850" s="24"/>
      <c r="D850" s="24"/>
      <c r="E850" s="10">
        <f>SUBTOTAL(9,E849:E849)</f>
        <v>456</v>
      </c>
      <c r="F850" s="10" t="s">
        <v>509</v>
      </c>
      <c r="G850" s="10">
        <f>SUBTOTAL(9,G849:G849)</f>
        <v>364800</v>
      </c>
    </row>
    <row r="851" spans="1:7" ht="60" customHeight="1">
      <c r="A851" s="5" t="s">
        <v>816</v>
      </c>
      <c r="B851" s="25" t="s">
        <v>817</v>
      </c>
      <c r="C851" s="25"/>
      <c r="D851" s="5" t="s">
        <v>58</v>
      </c>
      <c r="E851" s="8">
        <v>492</v>
      </c>
      <c r="F851" s="8">
        <v>800</v>
      </c>
      <c r="G851" s="8">
        <v>393600</v>
      </c>
    </row>
    <row r="852" spans="1:7" ht="24.95" customHeight="1">
      <c r="A852" s="24" t="s">
        <v>604</v>
      </c>
      <c r="B852" s="24"/>
      <c r="C852" s="24"/>
      <c r="D852" s="24"/>
      <c r="E852" s="10">
        <f>SUBTOTAL(9,E851:E851)</f>
        <v>492</v>
      </c>
      <c r="F852" s="10" t="s">
        <v>509</v>
      </c>
      <c r="G852" s="10">
        <f>SUBTOTAL(9,G851:G851)</f>
        <v>393600</v>
      </c>
    </row>
    <row r="853" spans="1:7" ht="60" customHeight="1">
      <c r="A853" s="5" t="s">
        <v>818</v>
      </c>
      <c r="B853" s="25" t="s">
        <v>819</v>
      </c>
      <c r="C853" s="25"/>
      <c r="D853" s="5" t="s">
        <v>58</v>
      </c>
      <c r="E853" s="8">
        <v>420</v>
      </c>
      <c r="F853" s="8">
        <v>800</v>
      </c>
      <c r="G853" s="8">
        <v>336000</v>
      </c>
    </row>
    <row r="854" spans="1:7" ht="24.95" customHeight="1">
      <c r="A854" s="24" t="s">
        <v>604</v>
      </c>
      <c r="B854" s="24"/>
      <c r="C854" s="24"/>
      <c r="D854" s="24"/>
      <c r="E854" s="10">
        <f>SUBTOTAL(9,E853:E853)</f>
        <v>420</v>
      </c>
      <c r="F854" s="10" t="s">
        <v>509</v>
      </c>
      <c r="G854" s="10">
        <f>SUBTOTAL(9,G853:G853)</f>
        <v>336000</v>
      </c>
    </row>
    <row r="855" spans="1:7" ht="60" customHeight="1">
      <c r="A855" s="5" t="s">
        <v>820</v>
      </c>
      <c r="B855" s="25" t="s">
        <v>821</v>
      </c>
      <c r="C855" s="25"/>
      <c r="D855" s="5" t="s">
        <v>58</v>
      </c>
      <c r="E855" s="8">
        <v>600</v>
      </c>
      <c r="F855" s="8">
        <v>800</v>
      </c>
      <c r="G855" s="8">
        <v>480000</v>
      </c>
    </row>
    <row r="856" spans="1:7" ht="24.95" customHeight="1">
      <c r="A856" s="24" t="s">
        <v>604</v>
      </c>
      <c r="B856" s="24"/>
      <c r="C856" s="24"/>
      <c r="D856" s="24"/>
      <c r="E856" s="10">
        <f>SUBTOTAL(9,E855:E855)</f>
        <v>600</v>
      </c>
      <c r="F856" s="10" t="s">
        <v>509</v>
      </c>
      <c r="G856" s="10">
        <f>SUBTOTAL(9,G855:G855)</f>
        <v>480000</v>
      </c>
    </row>
    <row r="857" spans="1:7" ht="60" customHeight="1">
      <c r="A857" s="5" t="s">
        <v>822</v>
      </c>
      <c r="B857" s="25" t="s">
        <v>823</v>
      </c>
      <c r="C857" s="25"/>
      <c r="D857" s="5" t="s">
        <v>58</v>
      </c>
      <c r="E857" s="8">
        <v>360</v>
      </c>
      <c r="F857" s="8">
        <v>800</v>
      </c>
      <c r="G857" s="8">
        <v>288000</v>
      </c>
    </row>
    <row r="858" spans="1:7" ht="24.95" customHeight="1">
      <c r="A858" s="24" t="s">
        <v>604</v>
      </c>
      <c r="B858" s="24"/>
      <c r="C858" s="24"/>
      <c r="D858" s="24"/>
      <c r="E858" s="10">
        <f>SUBTOTAL(9,E857:E857)</f>
        <v>360</v>
      </c>
      <c r="F858" s="10" t="s">
        <v>509</v>
      </c>
      <c r="G858" s="10">
        <f>SUBTOTAL(9,G857:G857)</f>
        <v>288000</v>
      </c>
    </row>
    <row r="859" spans="1:7" ht="60" customHeight="1">
      <c r="A859" s="5" t="s">
        <v>824</v>
      </c>
      <c r="B859" s="25" t="s">
        <v>825</v>
      </c>
      <c r="C859" s="25"/>
      <c r="D859" s="5" t="s">
        <v>58</v>
      </c>
      <c r="E859" s="8">
        <v>540</v>
      </c>
      <c r="F859" s="8">
        <v>800</v>
      </c>
      <c r="G859" s="8">
        <v>432000</v>
      </c>
    </row>
    <row r="860" spans="1:7" ht="24.95" customHeight="1">
      <c r="A860" s="24" t="s">
        <v>604</v>
      </c>
      <c r="B860" s="24"/>
      <c r="C860" s="24"/>
      <c r="D860" s="24"/>
      <c r="E860" s="10">
        <f>SUBTOTAL(9,E859:E859)</f>
        <v>540</v>
      </c>
      <c r="F860" s="10" t="s">
        <v>509</v>
      </c>
      <c r="G860" s="10">
        <f>SUBTOTAL(9,G859:G859)</f>
        <v>432000</v>
      </c>
    </row>
    <row r="861" spans="1:7" ht="60" customHeight="1">
      <c r="A861" s="5" t="s">
        <v>826</v>
      </c>
      <c r="B861" s="25" t="s">
        <v>827</v>
      </c>
      <c r="C861" s="25"/>
      <c r="D861" s="5" t="s">
        <v>58</v>
      </c>
      <c r="E861" s="8">
        <v>1</v>
      </c>
      <c r="F861" s="8">
        <v>582800</v>
      </c>
      <c r="G861" s="8">
        <v>582800</v>
      </c>
    </row>
    <row r="862" spans="1:7" ht="24.95" customHeight="1">
      <c r="A862" s="24" t="s">
        <v>604</v>
      </c>
      <c r="B862" s="24"/>
      <c r="C862" s="24"/>
      <c r="D862" s="24"/>
      <c r="E862" s="10">
        <f>SUBTOTAL(9,E861:E861)</f>
        <v>1</v>
      </c>
      <c r="F862" s="10" t="s">
        <v>509</v>
      </c>
      <c r="G862" s="10">
        <f>SUBTOTAL(9,G861:G861)</f>
        <v>582800</v>
      </c>
    </row>
    <row r="863" spans="1:7" ht="60" customHeight="1">
      <c r="A863" s="5" t="s">
        <v>828</v>
      </c>
      <c r="B863" s="25" t="s">
        <v>829</v>
      </c>
      <c r="C863" s="25"/>
      <c r="D863" s="5" t="s">
        <v>58</v>
      </c>
      <c r="E863" s="8">
        <v>1</v>
      </c>
      <c r="F863" s="8">
        <v>621600</v>
      </c>
      <c r="G863" s="8">
        <v>621600</v>
      </c>
    </row>
    <row r="864" spans="1:7" ht="24.95" customHeight="1">
      <c r="A864" s="24" t="s">
        <v>604</v>
      </c>
      <c r="B864" s="24"/>
      <c r="C864" s="24"/>
      <c r="D864" s="24"/>
      <c r="E864" s="10">
        <f>SUBTOTAL(9,E863:E863)</f>
        <v>1</v>
      </c>
      <c r="F864" s="10" t="s">
        <v>509</v>
      </c>
      <c r="G864" s="10">
        <f>SUBTOTAL(9,G863:G863)</f>
        <v>621600</v>
      </c>
    </row>
    <row r="865" spans="1:7" ht="60" customHeight="1">
      <c r="A865" s="5" t="s">
        <v>830</v>
      </c>
      <c r="B865" s="25" t="s">
        <v>831</v>
      </c>
      <c r="C865" s="25"/>
      <c r="D865" s="5" t="s">
        <v>58</v>
      </c>
      <c r="E865" s="8">
        <v>1</v>
      </c>
      <c r="F865" s="8">
        <v>425600</v>
      </c>
      <c r="G865" s="8">
        <v>425600</v>
      </c>
    </row>
    <row r="866" spans="1:7" ht="24.95" customHeight="1">
      <c r="A866" s="24" t="s">
        <v>604</v>
      </c>
      <c r="B866" s="24"/>
      <c r="C866" s="24"/>
      <c r="D866" s="24"/>
      <c r="E866" s="10">
        <f>SUBTOTAL(9,E865:E865)</f>
        <v>1</v>
      </c>
      <c r="F866" s="10" t="s">
        <v>509</v>
      </c>
      <c r="G866" s="10">
        <f>SUBTOTAL(9,G865:G865)</f>
        <v>425600</v>
      </c>
    </row>
    <row r="867" spans="1:7" ht="60" customHeight="1">
      <c r="A867" s="5" t="s">
        <v>832</v>
      </c>
      <c r="B867" s="25" t="s">
        <v>833</v>
      </c>
      <c r="C867" s="25"/>
      <c r="D867" s="5" t="s">
        <v>58</v>
      </c>
      <c r="E867" s="8">
        <v>1</v>
      </c>
      <c r="F867" s="8">
        <v>297200</v>
      </c>
      <c r="G867" s="8">
        <v>297200</v>
      </c>
    </row>
    <row r="868" spans="1:7" ht="24.95" customHeight="1">
      <c r="A868" s="24" t="s">
        <v>604</v>
      </c>
      <c r="B868" s="24"/>
      <c r="C868" s="24"/>
      <c r="D868" s="24"/>
      <c r="E868" s="10">
        <f>SUBTOTAL(9,E867:E867)</f>
        <v>1</v>
      </c>
      <c r="F868" s="10" t="s">
        <v>509</v>
      </c>
      <c r="G868" s="10">
        <f>SUBTOTAL(9,G867:G867)</f>
        <v>297200</v>
      </c>
    </row>
    <row r="869" spans="1:7" ht="60" customHeight="1">
      <c r="A869" s="5" t="s">
        <v>834</v>
      </c>
      <c r="B869" s="25" t="s">
        <v>835</v>
      </c>
      <c r="C869" s="25"/>
      <c r="D869" s="5" t="s">
        <v>58</v>
      </c>
      <c r="E869" s="8">
        <v>1</v>
      </c>
      <c r="F869" s="8">
        <v>260800</v>
      </c>
      <c r="G869" s="8">
        <v>260800</v>
      </c>
    </row>
    <row r="870" spans="1:7" ht="24.95" customHeight="1">
      <c r="A870" s="24" t="s">
        <v>604</v>
      </c>
      <c r="B870" s="24"/>
      <c r="C870" s="24"/>
      <c r="D870" s="24"/>
      <c r="E870" s="10">
        <f>SUBTOTAL(9,E869:E869)</f>
        <v>1</v>
      </c>
      <c r="F870" s="10" t="s">
        <v>509</v>
      </c>
      <c r="G870" s="10">
        <f>SUBTOTAL(9,G869:G869)</f>
        <v>260800</v>
      </c>
    </row>
    <row r="871" spans="1:7" ht="60" customHeight="1">
      <c r="A871" s="5" t="s">
        <v>836</v>
      </c>
      <c r="B871" s="25" t="s">
        <v>837</v>
      </c>
      <c r="C871" s="25"/>
      <c r="D871" s="5" t="s">
        <v>58</v>
      </c>
      <c r="E871" s="8">
        <v>1</v>
      </c>
      <c r="F871" s="8">
        <v>218000</v>
      </c>
      <c r="G871" s="8">
        <v>218000</v>
      </c>
    </row>
    <row r="872" spans="1:7" ht="24.95" customHeight="1">
      <c r="A872" s="24" t="s">
        <v>604</v>
      </c>
      <c r="B872" s="24"/>
      <c r="C872" s="24"/>
      <c r="D872" s="24"/>
      <c r="E872" s="10">
        <f>SUBTOTAL(9,E871:E871)</f>
        <v>1</v>
      </c>
      <c r="F872" s="10" t="s">
        <v>509</v>
      </c>
      <c r="G872" s="10">
        <f>SUBTOTAL(9,G871:G871)</f>
        <v>218000</v>
      </c>
    </row>
    <row r="873" spans="1:7" ht="60" customHeight="1">
      <c r="A873" s="5" t="s">
        <v>838</v>
      </c>
      <c r="B873" s="25" t="s">
        <v>839</v>
      </c>
      <c r="C873" s="25"/>
      <c r="D873" s="5" t="s">
        <v>58</v>
      </c>
      <c r="E873" s="8">
        <v>1</v>
      </c>
      <c r="F873" s="8">
        <v>78000</v>
      </c>
      <c r="G873" s="8">
        <v>78000</v>
      </c>
    </row>
    <row r="874" spans="1:7" ht="24.95" customHeight="1">
      <c r="A874" s="24" t="s">
        <v>604</v>
      </c>
      <c r="B874" s="24"/>
      <c r="C874" s="24"/>
      <c r="D874" s="24"/>
      <c r="E874" s="10">
        <f>SUBTOTAL(9,E873:E873)</f>
        <v>1</v>
      </c>
      <c r="F874" s="10" t="s">
        <v>509</v>
      </c>
      <c r="G874" s="10">
        <f>SUBTOTAL(9,G873:G873)</f>
        <v>78000</v>
      </c>
    </row>
    <row r="875" spans="1:7" ht="60" customHeight="1">
      <c r="A875" s="5" t="s">
        <v>840</v>
      </c>
      <c r="B875" s="25" t="s">
        <v>841</v>
      </c>
      <c r="C875" s="25"/>
      <c r="D875" s="5" t="s">
        <v>58</v>
      </c>
      <c r="E875" s="8">
        <v>1</v>
      </c>
      <c r="F875" s="8">
        <v>146000</v>
      </c>
      <c r="G875" s="8">
        <v>146000</v>
      </c>
    </row>
    <row r="876" spans="1:7" ht="24.95" customHeight="1">
      <c r="A876" s="24" t="s">
        <v>604</v>
      </c>
      <c r="B876" s="24"/>
      <c r="C876" s="24"/>
      <c r="D876" s="24"/>
      <c r="E876" s="10">
        <f>SUBTOTAL(9,E875:E875)</f>
        <v>1</v>
      </c>
      <c r="F876" s="10" t="s">
        <v>509</v>
      </c>
      <c r="G876" s="10">
        <f>SUBTOTAL(9,G875:G875)</f>
        <v>146000</v>
      </c>
    </row>
    <row r="877" spans="1:7" ht="60" customHeight="1">
      <c r="A877" s="5" t="s">
        <v>842</v>
      </c>
      <c r="B877" s="25" t="s">
        <v>843</v>
      </c>
      <c r="C877" s="25"/>
      <c r="D877" s="5" t="s">
        <v>58</v>
      </c>
      <c r="E877" s="8">
        <v>1</v>
      </c>
      <c r="F877" s="8">
        <v>99000</v>
      </c>
      <c r="G877" s="8">
        <v>99000</v>
      </c>
    </row>
    <row r="878" spans="1:7" ht="24.95" customHeight="1">
      <c r="A878" s="24" t="s">
        <v>604</v>
      </c>
      <c r="B878" s="24"/>
      <c r="C878" s="24"/>
      <c r="D878" s="24"/>
      <c r="E878" s="10">
        <f>SUBTOTAL(9,E877:E877)</f>
        <v>1</v>
      </c>
      <c r="F878" s="10" t="s">
        <v>509</v>
      </c>
      <c r="G878" s="10">
        <f>SUBTOTAL(9,G877:G877)</f>
        <v>99000</v>
      </c>
    </row>
    <row r="879" spans="1:7" ht="60" customHeight="1">
      <c r="A879" s="5" t="s">
        <v>844</v>
      </c>
      <c r="B879" s="25" t="s">
        <v>845</v>
      </c>
      <c r="C879" s="25"/>
      <c r="D879" s="5" t="s">
        <v>58</v>
      </c>
      <c r="E879" s="8">
        <v>1</v>
      </c>
      <c r="F879" s="8">
        <v>147600</v>
      </c>
      <c r="G879" s="8">
        <v>147600</v>
      </c>
    </row>
    <row r="880" spans="1:7" ht="24.95" customHeight="1">
      <c r="A880" s="24" t="s">
        <v>604</v>
      </c>
      <c r="B880" s="24"/>
      <c r="C880" s="24"/>
      <c r="D880" s="24"/>
      <c r="E880" s="10">
        <f>SUBTOTAL(9,E879:E879)</f>
        <v>1</v>
      </c>
      <c r="F880" s="10" t="s">
        <v>509</v>
      </c>
      <c r="G880" s="10">
        <f>SUBTOTAL(9,G879:G879)</f>
        <v>147600</v>
      </c>
    </row>
    <row r="881" spans="1:7" ht="60" customHeight="1">
      <c r="A881" s="5" t="s">
        <v>314</v>
      </c>
      <c r="B881" s="25" t="s">
        <v>846</v>
      </c>
      <c r="C881" s="25"/>
      <c r="D881" s="5" t="s">
        <v>58</v>
      </c>
      <c r="E881" s="8">
        <v>1</v>
      </c>
      <c r="F881" s="8">
        <v>182800</v>
      </c>
      <c r="G881" s="8">
        <v>182800</v>
      </c>
    </row>
    <row r="882" spans="1:7" ht="24.95" customHeight="1">
      <c r="A882" s="24" t="s">
        <v>604</v>
      </c>
      <c r="B882" s="24"/>
      <c r="C882" s="24"/>
      <c r="D882" s="24"/>
      <c r="E882" s="10">
        <f>SUBTOTAL(9,E881:E881)</f>
        <v>1</v>
      </c>
      <c r="F882" s="10" t="s">
        <v>509</v>
      </c>
      <c r="G882" s="10">
        <f>SUBTOTAL(9,G881:G881)</f>
        <v>182800</v>
      </c>
    </row>
    <row r="883" spans="1:7" ht="60" customHeight="1">
      <c r="A883" s="5" t="s">
        <v>847</v>
      </c>
      <c r="B883" s="25" t="s">
        <v>848</v>
      </c>
      <c r="C883" s="25"/>
      <c r="D883" s="5" t="s">
        <v>58</v>
      </c>
      <c r="E883" s="8">
        <v>1</v>
      </c>
      <c r="F883" s="8">
        <v>155200</v>
      </c>
      <c r="G883" s="8">
        <v>155200</v>
      </c>
    </row>
    <row r="884" spans="1:7" ht="24.95" customHeight="1">
      <c r="A884" s="24" t="s">
        <v>604</v>
      </c>
      <c r="B884" s="24"/>
      <c r="C884" s="24"/>
      <c r="D884" s="24"/>
      <c r="E884" s="10">
        <f>SUBTOTAL(9,E883:E883)</f>
        <v>1</v>
      </c>
      <c r="F884" s="10" t="s">
        <v>509</v>
      </c>
      <c r="G884" s="10">
        <f>SUBTOTAL(9,G883:G883)</f>
        <v>155200</v>
      </c>
    </row>
    <row r="885" spans="1:7" ht="60" customHeight="1">
      <c r="A885" s="5" t="s">
        <v>849</v>
      </c>
      <c r="B885" s="25" t="s">
        <v>850</v>
      </c>
      <c r="C885" s="25"/>
      <c r="D885" s="5" t="s">
        <v>58</v>
      </c>
      <c r="E885" s="8">
        <v>1</v>
      </c>
      <c r="F885" s="8">
        <v>132800</v>
      </c>
      <c r="G885" s="8">
        <v>132800</v>
      </c>
    </row>
    <row r="886" spans="1:7" ht="24.95" customHeight="1">
      <c r="A886" s="24" t="s">
        <v>604</v>
      </c>
      <c r="B886" s="24"/>
      <c r="C886" s="24"/>
      <c r="D886" s="24"/>
      <c r="E886" s="10">
        <f>SUBTOTAL(9,E885:E885)</f>
        <v>1</v>
      </c>
      <c r="F886" s="10" t="s">
        <v>509</v>
      </c>
      <c r="G886" s="10">
        <f>SUBTOTAL(9,G885:G885)</f>
        <v>132800</v>
      </c>
    </row>
    <row r="887" spans="1:7" ht="60" customHeight="1">
      <c r="A887" s="5" t="s">
        <v>851</v>
      </c>
      <c r="B887" s="25" t="s">
        <v>852</v>
      </c>
      <c r="C887" s="25"/>
      <c r="D887" s="5" t="s">
        <v>58</v>
      </c>
      <c r="E887" s="8">
        <v>1</v>
      </c>
      <c r="F887" s="8">
        <v>85200</v>
      </c>
      <c r="G887" s="8">
        <v>85200</v>
      </c>
    </row>
    <row r="888" spans="1:7" ht="24.95" customHeight="1">
      <c r="A888" s="24" t="s">
        <v>604</v>
      </c>
      <c r="B888" s="24"/>
      <c r="C888" s="24"/>
      <c r="D888" s="24"/>
      <c r="E888" s="10">
        <f>SUBTOTAL(9,E887:E887)</f>
        <v>1</v>
      </c>
      <c r="F888" s="10" t="s">
        <v>509</v>
      </c>
      <c r="G888" s="10">
        <f>SUBTOTAL(9,G887:G887)</f>
        <v>85200</v>
      </c>
    </row>
    <row r="889" spans="1:7" ht="60" customHeight="1">
      <c r="A889" s="5" t="s">
        <v>853</v>
      </c>
      <c r="B889" s="25" t="s">
        <v>854</v>
      </c>
      <c r="C889" s="25"/>
      <c r="D889" s="5" t="s">
        <v>58</v>
      </c>
      <c r="E889" s="8">
        <v>1</v>
      </c>
      <c r="F889" s="8">
        <v>145200</v>
      </c>
      <c r="G889" s="8">
        <v>145200</v>
      </c>
    </row>
    <row r="890" spans="1:7" ht="24.95" customHeight="1">
      <c r="A890" s="24" t="s">
        <v>604</v>
      </c>
      <c r="B890" s="24"/>
      <c r="C890" s="24"/>
      <c r="D890" s="24"/>
      <c r="E890" s="10">
        <f>SUBTOTAL(9,E889:E889)</f>
        <v>1</v>
      </c>
      <c r="F890" s="10" t="s">
        <v>509</v>
      </c>
      <c r="G890" s="10">
        <f>SUBTOTAL(9,G889:G889)</f>
        <v>145200</v>
      </c>
    </row>
    <row r="891" spans="1:7" ht="60" customHeight="1">
      <c r="A891" s="5" t="s">
        <v>855</v>
      </c>
      <c r="B891" s="25" t="s">
        <v>856</v>
      </c>
      <c r="C891" s="25"/>
      <c r="D891" s="5" t="s">
        <v>58</v>
      </c>
      <c r="E891" s="8">
        <v>1</v>
      </c>
      <c r="F891" s="8">
        <v>145200</v>
      </c>
      <c r="G891" s="8">
        <v>145200</v>
      </c>
    </row>
    <row r="892" spans="1:7" ht="24.95" customHeight="1">
      <c r="A892" s="24" t="s">
        <v>604</v>
      </c>
      <c r="B892" s="24"/>
      <c r="C892" s="24"/>
      <c r="D892" s="24"/>
      <c r="E892" s="10">
        <f>SUBTOTAL(9,E891:E891)</f>
        <v>1</v>
      </c>
      <c r="F892" s="10" t="s">
        <v>509</v>
      </c>
      <c r="G892" s="10">
        <f>SUBTOTAL(9,G891:G891)</f>
        <v>145200</v>
      </c>
    </row>
    <row r="893" spans="1:7" ht="60" customHeight="1">
      <c r="A893" s="5" t="s">
        <v>857</v>
      </c>
      <c r="B893" s="25" t="s">
        <v>858</v>
      </c>
      <c r="C893" s="25"/>
      <c r="D893" s="5" t="s">
        <v>58</v>
      </c>
      <c r="E893" s="8">
        <v>1</v>
      </c>
      <c r="F893" s="8">
        <v>54600</v>
      </c>
      <c r="G893" s="8">
        <v>54600</v>
      </c>
    </row>
    <row r="894" spans="1:7" ht="24.95" customHeight="1">
      <c r="A894" s="24" t="s">
        <v>604</v>
      </c>
      <c r="B894" s="24"/>
      <c r="C894" s="24"/>
      <c r="D894" s="24"/>
      <c r="E894" s="10">
        <f>SUBTOTAL(9,E893:E893)</f>
        <v>1</v>
      </c>
      <c r="F894" s="10" t="s">
        <v>509</v>
      </c>
      <c r="G894" s="10">
        <f>SUBTOTAL(9,G893:G893)</f>
        <v>54600</v>
      </c>
    </row>
    <row r="895" spans="1:7" ht="60" customHeight="1">
      <c r="A895" s="5" t="s">
        <v>859</v>
      </c>
      <c r="B895" s="25" t="s">
        <v>858</v>
      </c>
      <c r="C895" s="25"/>
      <c r="D895" s="5" t="s">
        <v>58</v>
      </c>
      <c r="E895" s="8">
        <v>1</v>
      </c>
      <c r="F895" s="8">
        <v>105200</v>
      </c>
      <c r="G895" s="8">
        <v>105200</v>
      </c>
    </row>
    <row r="896" spans="1:7" ht="24.95" customHeight="1">
      <c r="A896" s="24" t="s">
        <v>604</v>
      </c>
      <c r="B896" s="24"/>
      <c r="C896" s="24"/>
      <c r="D896" s="24"/>
      <c r="E896" s="10">
        <f>SUBTOTAL(9,E895:E895)</f>
        <v>1</v>
      </c>
      <c r="F896" s="10" t="s">
        <v>509</v>
      </c>
      <c r="G896" s="10">
        <f>SUBTOTAL(9,G895:G895)</f>
        <v>105200</v>
      </c>
    </row>
    <row r="897" spans="1:7" ht="60" customHeight="1">
      <c r="A897" s="5" t="s">
        <v>860</v>
      </c>
      <c r="B897" s="25" t="s">
        <v>861</v>
      </c>
      <c r="C897" s="25"/>
      <c r="D897" s="5" t="s">
        <v>58</v>
      </c>
      <c r="E897" s="8">
        <v>1</v>
      </c>
      <c r="F897" s="8">
        <v>100600</v>
      </c>
      <c r="G897" s="8">
        <v>100600</v>
      </c>
    </row>
    <row r="898" spans="1:7" ht="24.95" customHeight="1">
      <c r="A898" s="24" t="s">
        <v>604</v>
      </c>
      <c r="B898" s="24"/>
      <c r="C898" s="24"/>
      <c r="D898" s="24"/>
      <c r="E898" s="10">
        <f>SUBTOTAL(9,E897:E897)</f>
        <v>1</v>
      </c>
      <c r="F898" s="10" t="s">
        <v>509</v>
      </c>
      <c r="G898" s="10">
        <f>SUBTOTAL(9,G897:G897)</f>
        <v>100600</v>
      </c>
    </row>
    <row r="899" spans="1:7" ht="60" customHeight="1">
      <c r="A899" s="5" t="s">
        <v>862</v>
      </c>
      <c r="B899" s="25" t="s">
        <v>863</v>
      </c>
      <c r="C899" s="25"/>
      <c r="D899" s="5" t="s">
        <v>58</v>
      </c>
      <c r="E899" s="8">
        <v>1</v>
      </c>
      <c r="F899" s="8">
        <v>84400</v>
      </c>
      <c r="G899" s="8">
        <v>84400</v>
      </c>
    </row>
    <row r="900" spans="1:7" ht="24.95" customHeight="1">
      <c r="A900" s="24" t="s">
        <v>604</v>
      </c>
      <c r="B900" s="24"/>
      <c r="C900" s="24"/>
      <c r="D900" s="24"/>
      <c r="E900" s="10">
        <f>SUBTOTAL(9,E899:E899)</f>
        <v>1</v>
      </c>
      <c r="F900" s="10" t="s">
        <v>509</v>
      </c>
      <c r="G900" s="10">
        <f>SUBTOTAL(9,G899:G899)</f>
        <v>84400</v>
      </c>
    </row>
    <row r="901" spans="1:7" ht="60" customHeight="1">
      <c r="A901" s="5" t="s">
        <v>864</v>
      </c>
      <c r="B901" s="25" t="s">
        <v>865</v>
      </c>
      <c r="C901" s="25"/>
      <c r="D901" s="5" t="s">
        <v>58</v>
      </c>
      <c r="E901" s="8">
        <v>1</v>
      </c>
      <c r="F901" s="8">
        <v>114600</v>
      </c>
      <c r="G901" s="8">
        <v>114600</v>
      </c>
    </row>
    <row r="902" spans="1:7" ht="24.95" customHeight="1">
      <c r="A902" s="24" t="s">
        <v>604</v>
      </c>
      <c r="B902" s="24"/>
      <c r="C902" s="24"/>
      <c r="D902" s="24"/>
      <c r="E902" s="10">
        <f>SUBTOTAL(9,E901:E901)</f>
        <v>1</v>
      </c>
      <c r="F902" s="10" t="s">
        <v>509</v>
      </c>
      <c r="G902" s="10">
        <f>SUBTOTAL(9,G901:G901)</f>
        <v>114600</v>
      </c>
    </row>
    <row r="903" spans="1:7" ht="60" customHeight="1">
      <c r="A903" s="5" t="s">
        <v>136</v>
      </c>
      <c r="B903" s="25" t="s">
        <v>866</v>
      </c>
      <c r="C903" s="25"/>
      <c r="D903" s="5" t="s">
        <v>58</v>
      </c>
      <c r="E903" s="8">
        <v>1</v>
      </c>
      <c r="F903" s="8">
        <v>37800</v>
      </c>
      <c r="G903" s="8">
        <v>37800</v>
      </c>
    </row>
    <row r="904" spans="1:7" ht="24.95" customHeight="1">
      <c r="A904" s="24" t="s">
        <v>604</v>
      </c>
      <c r="B904" s="24"/>
      <c r="C904" s="24"/>
      <c r="D904" s="24"/>
      <c r="E904" s="10">
        <f>SUBTOTAL(9,E903:E903)</f>
        <v>1</v>
      </c>
      <c r="F904" s="10" t="s">
        <v>509</v>
      </c>
      <c r="G904" s="10">
        <f>SUBTOTAL(9,G903:G903)</f>
        <v>37800</v>
      </c>
    </row>
    <row r="905" spans="1:7" ht="60" customHeight="1">
      <c r="A905" s="5" t="s">
        <v>142</v>
      </c>
      <c r="B905" s="25" t="s">
        <v>867</v>
      </c>
      <c r="C905" s="25"/>
      <c r="D905" s="5" t="s">
        <v>58</v>
      </c>
      <c r="E905" s="8">
        <v>1</v>
      </c>
      <c r="F905" s="8">
        <v>162400</v>
      </c>
      <c r="G905" s="8">
        <v>162400</v>
      </c>
    </row>
    <row r="906" spans="1:7" ht="24.95" customHeight="1">
      <c r="A906" s="24" t="s">
        <v>604</v>
      </c>
      <c r="B906" s="24"/>
      <c r="C906" s="24"/>
      <c r="D906" s="24"/>
      <c r="E906" s="10">
        <f>SUBTOTAL(9,E905:E905)</f>
        <v>1</v>
      </c>
      <c r="F906" s="10" t="s">
        <v>509</v>
      </c>
      <c r="G906" s="10">
        <f>SUBTOTAL(9,G905:G905)</f>
        <v>162400</v>
      </c>
    </row>
    <row r="907" spans="1:7" ht="60" customHeight="1">
      <c r="A907" s="5" t="s">
        <v>157</v>
      </c>
      <c r="B907" s="25" t="s">
        <v>868</v>
      </c>
      <c r="C907" s="25"/>
      <c r="D907" s="5" t="s">
        <v>58</v>
      </c>
      <c r="E907" s="8">
        <v>1</v>
      </c>
      <c r="F907" s="8">
        <v>118000</v>
      </c>
      <c r="G907" s="8">
        <v>118000</v>
      </c>
    </row>
    <row r="908" spans="1:7" ht="24.95" customHeight="1">
      <c r="A908" s="24" t="s">
        <v>604</v>
      </c>
      <c r="B908" s="24"/>
      <c r="C908" s="24"/>
      <c r="D908" s="24"/>
      <c r="E908" s="10">
        <f>SUBTOTAL(9,E907:E907)</f>
        <v>1</v>
      </c>
      <c r="F908" s="10" t="s">
        <v>509</v>
      </c>
      <c r="G908" s="10">
        <f>SUBTOTAL(9,G907:G907)</f>
        <v>118000</v>
      </c>
    </row>
    <row r="909" spans="1:7" ht="60" customHeight="1">
      <c r="A909" s="5" t="s">
        <v>869</v>
      </c>
      <c r="B909" s="25" t="s">
        <v>837</v>
      </c>
      <c r="C909" s="25"/>
      <c r="D909" s="5" t="s">
        <v>58</v>
      </c>
      <c r="E909" s="8">
        <v>1</v>
      </c>
      <c r="F909" s="8">
        <v>94800</v>
      </c>
      <c r="G909" s="8">
        <v>94800</v>
      </c>
    </row>
    <row r="910" spans="1:7" ht="24.95" customHeight="1">
      <c r="A910" s="24" t="s">
        <v>604</v>
      </c>
      <c r="B910" s="24"/>
      <c r="C910" s="24"/>
      <c r="D910" s="24"/>
      <c r="E910" s="10">
        <f>SUBTOTAL(9,E909:E909)</f>
        <v>1</v>
      </c>
      <c r="F910" s="10" t="s">
        <v>509</v>
      </c>
      <c r="G910" s="10">
        <f>SUBTOTAL(9,G909:G909)</f>
        <v>94800</v>
      </c>
    </row>
    <row r="911" spans="1:7" ht="39.950000000000003" customHeight="1">
      <c r="A911" s="5" t="s">
        <v>870</v>
      </c>
      <c r="B911" s="25" t="s">
        <v>871</v>
      </c>
      <c r="C911" s="25"/>
      <c r="D911" s="5" t="s">
        <v>58</v>
      </c>
      <c r="E911" s="8">
        <v>58</v>
      </c>
      <c r="F911" s="8">
        <v>1880</v>
      </c>
      <c r="G911" s="8">
        <v>109040</v>
      </c>
    </row>
    <row r="912" spans="1:7" ht="24.95" customHeight="1">
      <c r="A912" s="24" t="s">
        <v>604</v>
      </c>
      <c r="B912" s="24"/>
      <c r="C912" s="24"/>
      <c r="D912" s="24"/>
      <c r="E912" s="10">
        <f>SUBTOTAL(9,E911:E911)</f>
        <v>58</v>
      </c>
      <c r="F912" s="10" t="s">
        <v>509</v>
      </c>
      <c r="G912" s="10">
        <f>SUBTOTAL(9,G911:G911)</f>
        <v>109040</v>
      </c>
    </row>
    <row r="913" spans="1:7" ht="39.950000000000003" customHeight="1">
      <c r="A913" s="5" t="s">
        <v>872</v>
      </c>
      <c r="B913" s="25" t="s">
        <v>873</v>
      </c>
      <c r="C913" s="25"/>
      <c r="D913" s="5" t="s">
        <v>58</v>
      </c>
      <c r="E913" s="8">
        <v>187</v>
      </c>
      <c r="F913" s="8">
        <v>1880</v>
      </c>
      <c r="G913" s="8">
        <v>351560</v>
      </c>
    </row>
    <row r="914" spans="1:7" ht="24.95" customHeight="1">
      <c r="A914" s="24" t="s">
        <v>604</v>
      </c>
      <c r="B914" s="24"/>
      <c r="C914" s="24"/>
      <c r="D914" s="24"/>
      <c r="E914" s="10">
        <f>SUBTOTAL(9,E913:E913)</f>
        <v>187</v>
      </c>
      <c r="F914" s="10" t="s">
        <v>509</v>
      </c>
      <c r="G914" s="10">
        <f>SUBTOTAL(9,G913:G913)</f>
        <v>351560</v>
      </c>
    </row>
    <row r="915" spans="1:7" ht="39.950000000000003" customHeight="1">
      <c r="A915" s="5" t="s">
        <v>874</v>
      </c>
      <c r="B915" s="25" t="s">
        <v>875</v>
      </c>
      <c r="C915" s="25"/>
      <c r="D915" s="5" t="s">
        <v>58</v>
      </c>
      <c r="E915" s="8">
        <v>150</v>
      </c>
      <c r="F915" s="8">
        <v>1800</v>
      </c>
      <c r="G915" s="8">
        <v>270000</v>
      </c>
    </row>
    <row r="916" spans="1:7" ht="24.95" customHeight="1">
      <c r="A916" s="24" t="s">
        <v>604</v>
      </c>
      <c r="B916" s="24"/>
      <c r="C916" s="24"/>
      <c r="D916" s="24"/>
      <c r="E916" s="10">
        <f>SUBTOTAL(9,E915:E915)</f>
        <v>150</v>
      </c>
      <c r="F916" s="10" t="s">
        <v>509</v>
      </c>
      <c r="G916" s="10">
        <f>SUBTOTAL(9,G915:G915)</f>
        <v>270000</v>
      </c>
    </row>
    <row r="917" spans="1:7" ht="39.950000000000003" customHeight="1">
      <c r="A917" s="5" t="s">
        <v>876</v>
      </c>
      <c r="B917" s="25" t="s">
        <v>877</v>
      </c>
      <c r="C917" s="25"/>
      <c r="D917" s="5" t="s">
        <v>58</v>
      </c>
      <c r="E917" s="8">
        <v>180</v>
      </c>
      <c r="F917" s="8">
        <v>1800</v>
      </c>
      <c r="G917" s="8">
        <v>324000</v>
      </c>
    </row>
    <row r="918" spans="1:7" ht="24.95" customHeight="1">
      <c r="A918" s="24" t="s">
        <v>604</v>
      </c>
      <c r="B918" s="24"/>
      <c r="C918" s="24"/>
      <c r="D918" s="24"/>
      <c r="E918" s="10">
        <f>SUBTOTAL(9,E917:E917)</f>
        <v>180</v>
      </c>
      <c r="F918" s="10" t="s">
        <v>509</v>
      </c>
      <c r="G918" s="10">
        <f>SUBTOTAL(9,G917:G917)</f>
        <v>324000</v>
      </c>
    </row>
    <row r="919" spans="1:7" ht="39.950000000000003" customHeight="1">
      <c r="A919" s="5" t="s">
        <v>171</v>
      </c>
      <c r="B919" s="25" t="s">
        <v>878</v>
      </c>
      <c r="C919" s="25"/>
      <c r="D919" s="5" t="s">
        <v>58</v>
      </c>
      <c r="E919" s="8">
        <v>285</v>
      </c>
      <c r="F919" s="8">
        <v>1800</v>
      </c>
      <c r="G919" s="8">
        <v>513000</v>
      </c>
    </row>
    <row r="920" spans="1:7" ht="24.95" customHeight="1">
      <c r="A920" s="24" t="s">
        <v>604</v>
      </c>
      <c r="B920" s="24"/>
      <c r="C920" s="24"/>
      <c r="D920" s="24"/>
      <c r="E920" s="10">
        <f>SUBTOTAL(9,E919:E919)</f>
        <v>285</v>
      </c>
      <c r="F920" s="10" t="s">
        <v>509</v>
      </c>
      <c r="G920" s="10">
        <f>SUBTOTAL(9,G919:G919)</f>
        <v>513000</v>
      </c>
    </row>
    <row r="921" spans="1:7" ht="39.950000000000003" customHeight="1">
      <c r="A921" s="5" t="s">
        <v>79</v>
      </c>
      <c r="B921" s="25" t="s">
        <v>879</v>
      </c>
      <c r="C921" s="25"/>
      <c r="D921" s="5" t="s">
        <v>58</v>
      </c>
      <c r="E921" s="8">
        <v>150</v>
      </c>
      <c r="F921" s="8">
        <v>1800</v>
      </c>
      <c r="G921" s="8">
        <v>270000</v>
      </c>
    </row>
    <row r="922" spans="1:7" ht="24.95" customHeight="1">
      <c r="A922" s="24" t="s">
        <v>604</v>
      </c>
      <c r="B922" s="24"/>
      <c r="C922" s="24"/>
      <c r="D922" s="24"/>
      <c r="E922" s="10">
        <f>SUBTOTAL(9,E921:E921)</f>
        <v>150</v>
      </c>
      <c r="F922" s="10" t="s">
        <v>509</v>
      </c>
      <c r="G922" s="10">
        <f>SUBTOTAL(9,G921:G921)</f>
        <v>270000</v>
      </c>
    </row>
    <row r="923" spans="1:7" ht="39.950000000000003" customHeight="1">
      <c r="A923" s="5" t="s">
        <v>880</v>
      </c>
      <c r="B923" s="25" t="s">
        <v>881</v>
      </c>
      <c r="C923" s="25"/>
      <c r="D923" s="5" t="s">
        <v>58</v>
      </c>
      <c r="E923" s="8">
        <v>180</v>
      </c>
      <c r="F923" s="8">
        <v>1800</v>
      </c>
      <c r="G923" s="8">
        <v>324000</v>
      </c>
    </row>
    <row r="924" spans="1:7" ht="24.95" customHeight="1">
      <c r="A924" s="24" t="s">
        <v>604</v>
      </c>
      <c r="B924" s="24"/>
      <c r="C924" s="24"/>
      <c r="D924" s="24"/>
      <c r="E924" s="10">
        <f>SUBTOTAL(9,E923:E923)</f>
        <v>180</v>
      </c>
      <c r="F924" s="10" t="s">
        <v>509</v>
      </c>
      <c r="G924" s="10">
        <f>SUBTOTAL(9,G923:G923)</f>
        <v>324000</v>
      </c>
    </row>
    <row r="925" spans="1:7" ht="39.950000000000003" customHeight="1">
      <c r="A925" s="5" t="s">
        <v>882</v>
      </c>
      <c r="B925" s="25" t="s">
        <v>883</v>
      </c>
      <c r="C925" s="25"/>
      <c r="D925" s="5" t="s">
        <v>58</v>
      </c>
      <c r="E925" s="8">
        <v>285</v>
      </c>
      <c r="F925" s="8">
        <v>1800</v>
      </c>
      <c r="G925" s="8">
        <v>513000</v>
      </c>
    </row>
    <row r="926" spans="1:7" ht="24.95" customHeight="1">
      <c r="A926" s="24" t="s">
        <v>604</v>
      </c>
      <c r="B926" s="24"/>
      <c r="C926" s="24"/>
      <c r="D926" s="24"/>
      <c r="E926" s="10">
        <f>SUBTOTAL(9,E925:E925)</f>
        <v>285</v>
      </c>
      <c r="F926" s="10" t="s">
        <v>509</v>
      </c>
      <c r="G926" s="10">
        <f>SUBTOTAL(9,G925:G925)</f>
        <v>513000</v>
      </c>
    </row>
    <row r="927" spans="1:7" ht="39.950000000000003" customHeight="1">
      <c r="A927" s="5" t="s">
        <v>884</v>
      </c>
      <c r="B927" s="25" t="s">
        <v>885</v>
      </c>
      <c r="C927" s="25"/>
      <c r="D927" s="5" t="s">
        <v>58</v>
      </c>
      <c r="E927" s="8">
        <v>150</v>
      </c>
      <c r="F927" s="8">
        <v>1800</v>
      </c>
      <c r="G927" s="8">
        <v>270000</v>
      </c>
    </row>
    <row r="928" spans="1:7" ht="24.95" customHeight="1">
      <c r="A928" s="24" t="s">
        <v>604</v>
      </c>
      <c r="B928" s="24"/>
      <c r="C928" s="24"/>
      <c r="D928" s="24"/>
      <c r="E928" s="10">
        <f>SUBTOTAL(9,E927:E927)</f>
        <v>150</v>
      </c>
      <c r="F928" s="10" t="s">
        <v>509</v>
      </c>
      <c r="G928" s="10">
        <f>SUBTOTAL(9,G927:G927)</f>
        <v>270000</v>
      </c>
    </row>
    <row r="929" spans="1:7" ht="39.950000000000003" customHeight="1">
      <c r="A929" s="5" t="s">
        <v>886</v>
      </c>
      <c r="B929" s="25" t="s">
        <v>887</v>
      </c>
      <c r="C929" s="25"/>
      <c r="D929" s="5" t="s">
        <v>58</v>
      </c>
      <c r="E929" s="8">
        <v>180</v>
      </c>
      <c r="F929" s="8">
        <v>1800</v>
      </c>
      <c r="G929" s="8">
        <v>324000</v>
      </c>
    </row>
    <row r="930" spans="1:7" ht="24.95" customHeight="1">
      <c r="A930" s="24" t="s">
        <v>604</v>
      </c>
      <c r="B930" s="24"/>
      <c r="C930" s="24"/>
      <c r="D930" s="24"/>
      <c r="E930" s="10">
        <f>SUBTOTAL(9,E929:E929)</f>
        <v>180</v>
      </c>
      <c r="F930" s="10" t="s">
        <v>509</v>
      </c>
      <c r="G930" s="10">
        <f>SUBTOTAL(9,G929:G929)</f>
        <v>324000</v>
      </c>
    </row>
    <row r="931" spans="1:7" ht="39.950000000000003" customHeight="1">
      <c r="A931" s="5" t="s">
        <v>888</v>
      </c>
      <c r="B931" s="25" t="s">
        <v>889</v>
      </c>
      <c r="C931" s="25"/>
      <c r="D931" s="5" t="s">
        <v>58</v>
      </c>
      <c r="E931" s="8">
        <v>285</v>
      </c>
      <c r="F931" s="8">
        <v>1800</v>
      </c>
      <c r="G931" s="8">
        <v>513000</v>
      </c>
    </row>
    <row r="932" spans="1:7" ht="24.95" customHeight="1">
      <c r="A932" s="24" t="s">
        <v>604</v>
      </c>
      <c r="B932" s="24"/>
      <c r="C932" s="24"/>
      <c r="D932" s="24"/>
      <c r="E932" s="10">
        <f>SUBTOTAL(9,E931:E931)</f>
        <v>285</v>
      </c>
      <c r="F932" s="10" t="s">
        <v>509</v>
      </c>
      <c r="G932" s="10">
        <f>SUBTOTAL(9,G931:G931)</f>
        <v>513000</v>
      </c>
    </row>
    <row r="933" spans="1:7" ht="39.950000000000003" customHeight="1">
      <c r="A933" s="5" t="s">
        <v>890</v>
      </c>
      <c r="B933" s="25" t="s">
        <v>891</v>
      </c>
      <c r="C933" s="25"/>
      <c r="D933" s="5" t="s">
        <v>58</v>
      </c>
      <c r="E933" s="8">
        <v>12</v>
      </c>
      <c r="F933" s="8">
        <v>3050</v>
      </c>
      <c r="G933" s="8">
        <v>36600</v>
      </c>
    </row>
    <row r="934" spans="1:7" ht="24.95" customHeight="1">
      <c r="A934" s="24" t="s">
        <v>604</v>
      </c>
      <c r="B934" s="24"/>
      <c r="C934" s="24"/>
      <c r="D934" s="24"/>
      <c r="E934" s="10">
        <f>SUBTOTAL(9,E933:E933)</f>
        <v>12</v>
      </c>
      <c r="F934" s="10" t="s">
        <v>509</v>
      </c>
      <c r="G934" s="10">
        <f>SUBTOTAL(9,G933:G933)</f>
        <v>36600</v>
      </c>
    </row>
    <row r="935" spans="1:7" ht="39.950000000000003" customHeight="1">
      <c r="A935" s="5" t="s">
        <v>892</v>
      </c>
      <c r="B935" s="25" t="s">
        <v>893</v>
      </c>
      <c r="C935" s="25"/>
      <c r="D935" s="5" t="s">
        <v>58</v>
      </c>
      <c r="E935" s="8">
        <v>1</v>
      </c>
      <c r="F935" s="8">
        <v>40000</v>
      </c>
      <c r="G935" s="8">
        <v>40000</v>
      </c>
    </row>
    <row r="936" spans="1:7" ht="24.95" customHeight="1">
      <c r="A936" s="24" t="s">
        <v>604</v>
      </c>
      <c r="B936" s="24"/>
      <c r="C936" s="24"/>
      <c r="D936" s="24"/>
      <c r="E936" s="10">
        <f>SUBTOTAL(9,E935:E935)</f>
        <v>1</v>
      </c>
      <c r="F936" s="10" t="s">
        <v>509</v>
      </c>
      <c r="G936" s="10">
        <f>SUBTOTAL(9,G935:G935)</f>
        <v>40000</v>
      </c>
    </row>
    <row r="937" spans="1:7" ht="60" customHeight="1">
      <c r="A937" s="5" t="s">
        <v>894</v>
      </c>
      <c r="B937" s="25" t="s">
        <v>895</v>
      </c>
      <c r="C937" s="25"/>
      <c r="D937" s="5" t="s">
        <v>58</v>
      </c>
      <c r="E937" s="8">
        <v>1</v>
      </c>
      <c r="F937" s="8">
        <v>3000</v>
      </c>
      <c r="G937" s="8">
        <v>3000</v>
      </c>
    </row>
    <row r="938" spans="1:7" ht="24.95" customHeight="1">
      <c r="A938" s="24" t="s">
        <v>604</v>
      </c>
      <c r="B938" s="24"/>
      <c r="C938" s="24"/>
      <c r="D938" s="24"/>
      <c r="E938" s="10">
        <f>SUBTOTAL(9,E937:E937)</f>
        <v>1</v>
      </c>
      <c r="F938" s="10" t="s">
        <v>509</v>
      </c>
      <c r="G938" s="10">
        <f>SUBTOTAL(9,G937:G937)</f>
        <v>3000</v>
      </c>
    </row>
    <row r="939" spans="1:7" ht="39.950000000000003" customHeight="1">
      <c r="A939" s="5" t="s">
        <v>896</v>
      </c>
      <c r="B939" s="25" t="s">
        <v>897</v>
      </c>
      <c r="C939" s="25"/>
      <c r="D939" s="5" t="s">
        <v>58</v>
      </c>
      <c r="E939" s="8">
        <v>5</v>
      </c>
      <c r="F939" s="8">
        <v>3000.08</v>
      </c>
      <c r="G939" s="8">
        <v>15000.4</v>
      </c>
    </row>
    <row r="940" spans="1:7" ht="24.95" customHeight="1">
      <c r="A940" s="24" t="s">
        <v>604</v>
      </c>
      <c r="B940" s="24"/>
      <c r="C940" s="24"/>
      <c r="D940" s="24"/>
      <c r="E940" s="10">
        <f>SUBTOTAL(9,E939:E939)</f>
        <v>5</v>
      </c>
      <c r="F940" s="10" t="s">
        <v>509</v>
      </c>
      <c r="G940" s="10">
        <f>SUBTOTAL(9,G939:G939)</f>
        <v>15000.4</v>
      </c>
    </row>
    <row r="941" spans="1:7" ht="60" customHeight="1">
      <c r="A941" s="5" t="s">
        <v>83</v>
      </c>
      <c r="B941" s="25" t="s">
        <v>898</v>
      </c>
      <c r="C941" s="25"/>
      <c r="D941" s="5" t="s">
        <v>58</v>
      </c>
      <c r="E941" s="8">
        <v>12</v>
      </c>
      <c r="F941" s="8">
        <v>16666</v>
      </c>
      <c r="G941" s="8">
        <v>199992</v>
      </c>
    </row>
    <row r="942" spans="1:7" ht="24.95" customHeight="1">
      <c r="A942" s="24" t="s">
        <v>604</v>
      </c>
      <c r="B942" s="24"/>
      <c r="C942" s="24"/>
      <c r="D942" s="24"/>
      <c r="E942" s="10">
        <f>SUBTOTAL(9,E941:E941)</f>
        <v>12</v>
      </c>
      <c r="F942" s="10" t="s">
        <v>509</v>
      </c>
      <c r="G942" s="10">
        <f>SUBTOTAL(9,G941:G941)</f>
        <v>199992</v>
      </c>
    </row>
    <row r="943" spans="1:7" ht="39.950000000000003" customHeight="1">
      <c r="A943" s="5" t="s">
        <v>899</v>
      </c>
      <c r="B943" s="25" t="s">
        <v>900</v>
      </c>
      <c r="C943" s="25"/>
      <c r="D943" s="5" t="s">
        <v>58</v>
      </c>
      <c r="E943" s="8">
        <v>1</v>
      </c>
      <c r="F943" s="8">
        <v>147600</v>
      </c>
      <c r="G943" s="8">
        <v>147600</v>
      </c>
    </row>
    <row r="944" spans="1:7" ht="24.95" customHeight="1">
      <c r="A944" s="24" t="s">
        <v>604</v>
      </c>
      <c r="B944" s="24"/>
      <c r="C944" s="24"/>
      <c r="D944" s="24"/>
      <c r="E944" s="10">
        <f>SUBTOTAL(9,E943:E943)</f>
        <v>1</v>
      </c>
      <c r="F944" s="10" t="s">
        <v>509</v>
      </c>
      <c r="G944" s="10">
        <f>SUBTOTAL(9,G943:G943)</f>
        <v>147600</v>
      </c>
    </row>
    <row r="945" spans="1:7" ht="99.95" customHeight="1">
      <c r="A945" s="5" t="s">
        <v>901</v>
      </c>
      <c r="B945" s="25" t="s">
        <v>902</v>
      </c>
      <c r="C945" s="25"/>
      <c r="D945" s="5" t="s">
        <v>58</v>
      </c>
      <c r="E945" s="8">
        <v>1</v>
      </c>
      <c r="F945" s="8">
        <v>78000</v>
      </c>
      <c r="G945" s="8">
        <v>78000</v>
      </c>
    </row>
    <row r="946" spans="1:7" ht="24.95" customHeight="1">
      <c r="A946" s="24" t="s">
        <v>604</v>
      </c>
      <c r="B946" s="24"/>
      <c r="C946" s="24"/>
      <c r="D946" s="24"/>
      <c r="E946" s="10">
        <f>SUBTOTAL(9,E945:E945)</f>
        <v>1</v>
      </c>
      <c r="F946" s="10" t="s">
        <v>509</v>
      </c>
      <c r="G946" s="10">
        <f>SUBTOTAL(9,G945:G945)</f>
        <v>78000</v>
      </c>
    </row>
    <row r="947" spans="1:7" ht="39.950000000000003" customHeight="1">
      <c r="A947" s="5" t="s">
        <v>903</v>
      </c>
      <c r="B947" s="25" t="s">
        <v>904</v>
      </c>
      <c r="C947" s="25"/>
      <c r="D947" s="5" t="s">
        <v>58</v>
      </c>
      <c r="E947" s="8">
        <v>1</v>
      </c>
      <c r="F947" s="8">
        <v>15000</v>
      </c>
      <c r="G947" s="8">
        <v>15000</v>
      </c>
    </row>
    <row r="948" spans="1:7" ht="24.95" customHeight="1">
      <c r="A948" s="24" t="s">
        <v>604</v>
      </c>
      <c r="B948" s="24"/>
      <c r="C948" s="24"/>
      <c r="D948" s="24"/>
      <c r="E948" s="10">
        <f>SUBTOTAL(9,E947:E947)</f>
        <v>1</v>
      </c>
      <c r="F948" s="10" t="s">
        <v>509</v>
      </c>
      <c r="G948" s="10">
        <f>SUBTOTAL(9,G947:G947)</f>
        <v>15000</v>
      </c>
    </row>
    <row r="949" spans="1:7" ht="24.95" customHeight="1">
      <c r="A949" s="24" t="s">
        <v>605</v>
      </c>
      <c r="B949" s="24"/>
      <c r="C949" s="24"/>
      <c r="D949" s="24"/>
      <c r="E949" s="24"/>
      <c r="F949" s="24"/>
      <c r="G949" s="10">
        <f>SUBTOTAL(9,G761:G948)</f>
        <v>51081554</v>
      </c>
    </row>
    <row r="950" spans="1:7" ht="24.95" customHeight="1"/>
    <row r="951" spans="1:7" ht="20.100000000000001" customHeight="1">
      <c r="A951" s="22" t="s">
        <v>427</v>
      </c>
      <c r="B951" s="22"/>
      <c r="C951" s="23" t="s">
        <v>289</v>
      </c>
      <c r="D951" s="23"/>
      <c r="E951" s="23"/>
      <c r="F951" s="23"/>
      <c r="G951" s="23"/>
    </row>
    <row r="952" spans="1:7" ht="20.100000000000001" customHeight="1">
      <c r="A952" s="22" t="s">
        <v>428</v>
      </c>
      <c r="B952" s="22"/>
      <c r="C952" s="23" t="s">
        <v>429</v>
      </c>
      <c r="D952" s="23"/>
      <c r="E952" s="23"/>
      <c r="F952" s="23"/>
      <c r="G952" s="23"/>
    </row>
    <row r="953" spans="1:7" ht="24.95" customHeight="1">
      <c r="A953" s="22" t="s">
        <v>430</v>
      </c>
      <c r="B953" s="22"/>
      <c r="C953" s="23" t="s">
        <v>405</v>
      </c>
      <c r="D953" s="23"/>
      <c r="E953" s="23"/>
      <c r="F953" s="23"/>
      <c r="G953" s="23"/>
    </row>
    <row r="954" spans="1:7" ht="15" customHeight="1"/>
    <row r="955" spans="1:7" ht="24.95" customHeight="1">
      <c r="A955" s="15" t="s">
        <v>950</v>
      </c>
      <c r="B955" s="15"/>
      <c r="C955" s="15"/>
      <c r="D955" s="15"/>
      <c r="E955" s="15"/>
      <c r="F955" s="15"/>
      <c r="G955" s="15"/>
    </row>
    <row r="956" spans="1:7" ht="15" customHeight="1"/>
    <row r="957" spans="1:7" ht="50.1" customHeight="1">
      <c r="A957" s="5" t="s">
        <v>335</v>
      </c>
      <c r="B957" s="20" t="s">
        <v>550</v>
      </c>
      <c r="C957" s="20"/>
      <c r="D957" s="5" t="s">
        <v>598</v>
      </c>
      <c r="E957" s="5" t="s">
        <v>599</v>
      </c>
      <c r="F957" s="5" t="s">
        <v>600</v>
      </c>
      <c r="G957" s="5" t="s">
        <v>601</v>
      </c>
    </row>
    <row r="958" spans="1:7" ht="15" customHeight="1">
      <c r="A958" s="5">
        <v>1</v>
      </c>
      <c r="B958" s="20">
        <v>2</v>
      </c>
      <c r="C958" s="20"/>
      <c r="D958" s="5">
        <v>3</v>
      </c>
      <c r="E958" s="5">
        <v>4</v>
      </c>
      <c r="F958" s="5">
        <v>5</v>
      </c>
      <c r="G958" s="5">
        <v>6</v>
      </c>
    </row>
    <row r="959" spans="1:7" ht="60" customHeight="1">
      <c r="A959" s="5" t="s">
        <v>951</v>
      </c>
      <c r="B959" s="25" t="s">
        <v>952</v>
      </c>
      <c r="C959" s="25"/>
      <c r="D959" s="5" t="s">
        <v>58</v>
      </c>
      <c r="E959" s="8">
        <v>1</v>
      </c>
      <c r="F959" s="8">
        <v>12470.72</v>
      </c>
      <c r="G959" s="8">
        <v>12470.72</v>
      </c>
    </row>
    <row r="960" spans="1:7" ht="39.950000000000003" customHeight="1">
      <c r="A960" s="5" t="s">
        <v>951</v>
      </c>
      <c r="B960" s="25" t="s">
        <v>953</v>
      </c>
      <c r="C960" s="25"/>
      <c r="D960" s="5" t="s">
        <v>58</v>
      </c>
      <c r="E960" s="8">
        <v>1</v>
      </c>
      <c r="F960" s="8">
        <v>12470.81</v>
      </c>
      <c r="G960" s="8">
        <v>12470.81</v>
      </c>
    </row>
    <row r="961" spans="1:7" ht="60" customHeight="1">
      <c r="A961" s="5" t="s">
        <v>951</v>
      </c>
      <c r="B961" s="25" t="s">
        <v>954</v>
      </c>
      <c r="C961" s="25"/>
      <c r="D961" s="5" t="s">
        <v>58</v>
      </c>
      <c r="E961" s="8">
        <v>1</v>
      </c>
      <c r="F961" s="8">
        <v>19799.419999999998</v>
      </c>
      <c r="G961" s="8">
        <v>19799.419999999998</v>
      </c>
    </row>
    <row r="962" spans="1:7" ht="60" customHeight="1">
      <c r="A962" s="5" t="s">
        <v>951</v>
      </c>
      <c r="B962" s="25" t="s">
        <v>955</v>
      </c>
      <c r="C962" s="25"/>
      <c r="D962" s="5" t="s">
        <v>58</v>
      </c>
      <c r="E962" s="8">
        <v>1</v>
      </c>
      <c r="F962" s="8">
        <v>21647.05</v>
      </c>
      <c r="G962" s="8">
        <v>21647.05</v>
      </c>
    </row>
    <row r="963" spans="1:7" ht="24.95" customHeight="1">
      <c r="A963" s="24" t="s">
        <v>604</v>
      </c>
      <c r="B963" s="24"/>
      <c r="C963" s="24"/>
      <c r="D963" s="24"/>
      <c r="E963" s="10">
        <f>SUBTOTAL(9,E959:E962)</f>
        <v>4</v>
      </c>
      <c r="F963" s="10" t="s">
        <v>509</v>
      </c>
      <c r="G963" s="10">
        <f>SUBTOTAL(9,G959:G962)</f>
        <v>66388</v>
      </c>
    </row>
    <row r="964" spans="1:7" ht="24.95" customHeight="1">
      <c r="A964" s="24" t="s">
        <v>605</v>
      </c>
      <c r="B964" s="24"/>
      <c r="C964" s="24"/>
      <c r="D964" s="24"/>
      <c r="E964" s="24"/>
      <c r="F964" s="24"/>
      <c r="G964" s="10">
        <f>SUBTOTAL(9,G959:G963)</f>
        <v>66388</v>
      </c>
    </row>
    <row r="965" spans="1:7" ht="24.95" customHeight="1"/>
    <row r="966" spans="1:7" ht="20.100000000000001" customHeight="1">
      <c r="A966" s="22" t="s">
        <v>427</v>
      </c>
      <c r="B966" s="22"/>
      <c r="C966" s="23" t="s">
        <v>289</v>
      </c>
      <c r="D966" s="23"/>
      <c r="E966" s="23"/>
      <c r="F966" s="23"/>
      <c r="G966" s="23"/>
    </row>
    <row r="967" spans="1:7" ht="20.100000000000001" customHeight="1">
      <c r="A967" s="22" t="s">
        <v>428</v>
      </c>
      <c r="B967" s="22"/>
      <c r="C967" s="23" t="s">
        <v>429</v>
      </c>
      <c r="D967" s="23"/>
      <c r="E967" s="23"/>
      <c r="F967" s="23"/>
      <c r="G967" s="23"/>
    </row>
    <row r="968" spans="1:7" ht="24.95" customHeight="1">
      <c r="A968" s="22" t="s">
        <v>430</v>
      </c>
      <c r="B968" s="22"/>
      <c r="C968" s="23" t="s">
        <v>405</v>
      </c>
      <c r="D968" s="23"/>
      <c r="E968" s="23"/>
      <c r="F968" s="23"/>
      <c r="G968" s="23"/>
    </row>
    <row r="969" spans="1:7" ht="15" customHeight="1"/>
    <row r="970" spans="1:7" ht="24.95" customHeight="1">
      <c r="A970" s="15" t="s">
        <v>667</v>
      </c>
      <c r="B970" s="15"/>
      <c r="C970" s="15"/>
      <c r="D970" s="15"/>
      <c r="E970" s="15"/>
      <c r="F970" s="15"/>
      <c r="G970" s="15"/>
    </row>
    <row r="971" spans="1:7" ht="15" customHeight="1"/>
    <row r="972" spans="1:7" ht="50.1" customHeight="1">
      <c r="A972" s="5" t="s">
        <v>335</v>
      </c>
      <c r="B972" s="20" t="s">
        <v>550</v>
      </c>
      <c r="C972" s="20"/>
      <c r="D972" s="5" t="s">
        <v>598</v>
      </c>
      <c r="E972" s="5" t="s">
        <v>599</v>
      </c>
      <c r="F972" s="5" t="s">
        <v>600</v>
      </c>
      <c r="G972" s="5" t="s">
        <v>601</v>
      </c>
    </row>
    <row r="973" spans="1:7" ht="15" customHeight="1">
      <c r="A973" s="5">
        <v>1</v>
      </c>
      <c r="B973" s="20">
        <v>2</v>
      </c>
      <c r="C973" s="20"/>
      <c r="D973" s="5">
        <v>3</v>
      </c>
      <c r="E973" s="5">
        <v>4</v>
      </c>
      <c r="F973" s="5">
        <v>5</v>
      </c>
      <c r="G973" s="5">
        <v>6</v>
      </c>
    </row>
    <row r="974" spans="1:7" ht="39.950000000000003" customHeight="1">
      <c r="A974" s="5" t="s">
        <v>956</v>
      </c>
      <c r="B974" s="25" t="s">
        <v>957</v>
      </c>
      <c r="C974" s="25"/>
      <c r="D974" s="5" t="s">
        <v>58</v>
      </c>
      <c r="E974" s="8">
        <v>1000</v>
      </c>
      <c r="F974" s="8">
        <v>188.55</v>
      </c>
      <c r="G974" s="8">
        <v>188550</v>
      </c>
    </row>
    <row r="975" spans="1:7" ht="24.95" customHeight="1">
      <c r="A975" s="24" t="s">
        <v>604</v>
      </c>
      <c r="B975" s="24"/>
      <c r="C975" s="24"/>
      <c r="D975" s="24"/>
      <c r="E975" s="10">
        <f>SUBTOTAL(9,E974:E974)</f>
        <v>1000</v>
      </c>
      <c r="F975" s="10" t="s">
        <v>509</v>
      </c>
      <c r="G975" s="10">
        <f>SUBTOTAL(9,G974:G974)</f>
        <v>188550</v>
      </c>
    </row>
    <row r="976" spans="1:7" ht="24.95" customHeight="1">
      <c r="A976" s="24" t="s">
        <v>605</v>
      </c>
      <c r="B976" s="24"/>
      <c r="C976" s="24"/>
      <c r="D976" s="24"/>
      <c r="E976" s="24"/>
      <c r="F976" s="24"/>
      <c r="G976" s="10">
        <f>SUBTOTAL(9,G974:G975)</f>
        <v>188550</v>
      </c>
    </row>
    <row r="977" spans="1:7" ht="24.95" customHeight="1"/>
    <row r="978" spans="1:7" ht="20.100000000000001" customHeight="1">
      <c r="A978" s="22" t="s">
        <v>427</v>
      </c>
      <c r="B978" s="22"/>
      <c r="C978" s="23" t="s">
        <v>289</v>
      </c>
      <c r="D978" s="23"/>
      <c r="E978" s="23"/>
      <c r="F978" s="23"/>
      <c r="G978" s="23"/>
    </row>
    <row r="979" spans="1:7" ht="20.100000000000001" customHeight="1">
      <c r="A979" s="22" t="s">
        <v>428</v>
      </c>
      <c r="B979" s="22"/>
      <c r="C979" s="23" t="s">
        <v>429</v>
      </c>
      <c r="D979" s="23"/>
      <c r="E979" s="23"/>
      <c r="F979" s="23"/>
      <c r="G979" s="23"/>
    </row>
    <row r="980" spans="1:7" ht="24.95" customHeight="1">
      <c r="A980" s="22" t="s">
        <v>430</v>
      </c>
      <c r="B980" s="22"/>
      <c r="C980" s="23" t="s">
        <v>405</v>
      </c>
      <c r="D980" s="23"/>
      <c r="E980" s="23"/>
      <c r="F980" s="23"/>
      <c r="G980" s="23"/>
    </row>
    <row r="981" spans="1:7" ht="15" customHeight="1"/>
    <row r="982" spans="1:7" ht="24.95" customHeight="1">
      <c r="A982" s="15" t="s">
        <v>958</v>
      </c>
      <c r="B982" s="15"/>
      <c r="C982" s="15"/>
      <c r="D982" s="15"/>
      <c r="E982" s="15"/>
      <c r="F982" s="15"/>
      <c r="G982" s="15"/>
    </row>
    <row r="983" spans="1:7" ht="15" customHeight="1"/>
    <row r="984" spans="1:7" ht="50.1" customHeight="1">
      <c r="A984" s="5" t="s">
        <v>335</v>
      </c>
      <c r="B984" s="20" t="s">
        <v>550</v>
      </c>
      <c r="C984" s="20"/>
      <c r="D984" s="5" t="s">
        <v>598</v>
      </c>
      <c r="E984" s="5" t="s">
        <v>599</v>
      </c>
      <c r="F984" s="5" t="s">
        <v>600</v>
      </c>
      <c r="G984" s="5" t="s">
        <v>601</v>
      </c>
    </row>
    <row r="985" spans="1:7" ht="15" customHeight="1">
      <c r="A985" s="5">
        <v>1</v>
      </c>
      <c r="B985" s="20">
        <v>2</v>
      </c>
      <c r="C985" s="20"/>
      <c r="D985" s="5">
        <v>3</v>
      </c>
      <c r="E985" s="5">
        <v>4</v>
      </c>
      <c r="F985" s="5">
        <v>5</v>
      </c>
      <c r="G985" s="5">
        <v>6</v>
      </c>
    </row>
    <row r="986" spans="1:7" ht="39.950000000000003" customHeight="1">
      <c r="A986" s="5" t="s">
        <v>959</v>
      </c>
      <c r="B986" s="25" t="s">
        <v>960</v>
      </c>
      <c r="C986" s="25"/>
      <c r="D986" s="5" t="s">
        <v>58</v>
      </c>
      <c r="E986" s="8">
        <v>1300</v>
      </c>
      <c r="F986" s="8">
        <v>170</v>
      </c>
      <c r="G986" s="8">
        <v>221000</v>
      </c>
    </row>
    <row r="987" spans="1:7" ht="24.95" customHeight="1">
      <c r="A987" s="24" t="s">
        <v>604</v>
      </c>
      <c r="B987" s="24"/>
      <c r="C987" s="24"/>
      <c r="D987" s="24"/>
      <c r="E987" s="10">
        <f>SUBTOTAL(9,E986:E986)</f>
        <v>1300</v>
      </c>
      <c r="F987" s="10" t="s">
        <v>509</v>
      </c>
      <c r="G987" s="10">
        <f>SUBTOTAL(9,G986:G986)</f>
        <v>221000</v>
      </c>
    </row>
    <row r="988" spans="1:7" ht="24.95" customHeight="1">
      <c r="A988" s="24" t="s">
        <v>605</v>
      </c>
      <c r="B988" s="24"/>
      <c r="C988" s="24"/>
      <c r="D988" s="24"/>
      <c r="E988" s="24"/>
      <c r="F988" s="24"/>
      <c r="G988" s="10">
        <f>SUBTOTAL(9,G986:G987)</f>
        <v>221000</v>
      </c>
    </row>
    <row r="989" spans="1:7" ht="24.95" customHeight="1"/>
    <row r="990" spans="1:7" ht="20.100000000000001" customHeight="1">
      <c r="A990" s="22" t="s">
        <v>427</v>
      </c>
      <c r="B990" s="22"/>
      <c r="C990" s="23" t="s">
        <v>289</v>
      </c>
      <c r="D990" s="23"/>
      <c r="E990" s="23"/>
      <c r="F990" s="23"/>
      <c r="G990" s="23"/>
    </row>
    <row r="991" spans="1:7" ht="20.100000000000001" customHeight="1">
      <c r="A991" s="22" t="s">
        <v>428</v>
      </c>
      <c r="B991" s="22"/>
      <c r="C991" s="23" t="s">
        <v>429</v>
      </c>
      <c r="D991" s="23"/>
      <c r="E991" s="23"/>
      <c r="F991" s="23"/>
      <c r="G991" s="23"/>
    </row>
    <row r="992" spans="1:7" ht="24.95" customHeight="1">
      <c r="A992" s="22" t="s">
        <v>430</v>
      </c>
      <c r="B992" s="22"/>
      <c r="C992" s="23" t="s">
        <v>405</v>
      </c>
      <c r="D992" s="23"/>
      <c r="E992" s="23"/>
      <c r="F992" s="23"/>
      <c r="G992" s="23"/>
    </row>
    <row r="993" spans="1:7" ht="15" customHeight="1"/>
    <row r="994" spans="1:7" ht="24.95" customHeight="1">
      <c r="A994" s="15" t="s">
        <v>961</v>
      </c>
      <c r="B994" s="15"/>
      <c r="C994" s="15"/>
      <c r="D994" s="15"/>
      <c r="E994" s="15"/>
      <c r="F994" s="15"/>
      <c r="G994" s="15"/>
    </row>
    <row r="995" spans="1:7" ht="15" customHeight="1"/>
    <row r="996" spans="1:7" ht="50.1" customHeight="1">
      <c r="A996" s="5" t="s">
        <v>335</v>
      </c>
      <c r="B996" s="20" t="s">
        <v>550</v>
      </c>
      <c r="C996" s="20"/>
      <c r="D996" s="5" t="s">
        <v>598</v>
      </c>
      <c r="E996" s="5" t="s">
        <v>599</v>
      </c>
      <c r="F996" s="5" t="s">
        <v>600</v>
      </c>
      <c r="G996" s="5" t="s">
        <v>601</v>
      </c>
    </row>
    <row r="997" spans="1:7" ht="15" customHeight="1">
      <c r="A997" s="5">
        <v>1</v>
      </c>
      <c r="B997" s="20">
        <v>2</v>
      </c>
      <c r="C997" s="20"/>
      <c r="D997" s="5">
        <v>3</v>
      </c>
      <c r="E997" s="5">
        <v>4</v>
      </c>
      <c r="F997" s="5">
        <v>5</v>
      </c>
      <c r="G997" s="5">
        <v>6</v>
      </c>
    </row>
    <row r="998" spans="1:7" ht="60" customHeight="1">
      <c r="A998" s="5" t="s">
        <v>962</v>
      </c>
      <c r="B998" s="25" t="s">
        <v>963</v>
      </c>
      <c r="C998" s="25"/>
      <c r="D998" s="5" t="s">
        <v>58</v>
      </c>
      <c r="E998" s="8">
        <v>3407</v>
      </c>
      <c r="F998" s="8">
        <v>58.5</v>
      </c>
      <c r="G998" s="8">
        <v>199309.5</v>
      </c>
    </row>
    <row r="999" spans="1:7" ht="60" customHeight="1">
      <c r="A999" s="5" t="s">
        <v>962</v>
      </c>
      <c r="B999" s="25" t="s">
        <v>964</v>
      </c>
      <c r="C999" s="25"/>
      <c r="D999" s="5" t="s">
        <v>58</v>
      </c>
      <c r="E999" s="8">
        <v>4417</v>
      </c>
      <c r="F999" s="8">
        <v>55.5</v>
      </c>
      <c r="G999" s="8">
        <v>245143.5</v>
      </c>
    </row>
    <row r="1000" spans="1:7" ht="24.95" customHeight="1">
      <c r="A1000" s="24" t="s">
        <v>604</v>
      </c>
      <c r="B1000" s="24"/>
      <c r="C1000" s="24"/>
      <c r="D1000" s="24"/>
      <c r="E1000" s="10">
        <f>SUBTOTAL(9,E998:E999)</f>
        <v>7824</v>
      </c>
      <c r="F1000" s="10" t="s">
        <v>509</v>
      </c>
      <c r="G1000" s="10">
        <f>SUBTOTAL(9,G998:G999)</f>
        <v>444453</v>
      </c>
    </row>
    <row r="1001" spans="1:7" ht="24.95" customHeight="1">
      <c r="A1001" s="24" t="s">
        <v>605</v>
      </c>
      <c r="B1001" s="24"/>
      <c r="C1001" s="24"/>
      <c r="D1001" s="24"/>
      <c r="E1001" s="24"/>
      <c r="F1001" s="24"/>
      <c r="G1001" s="10">
        <f>SUBTOTAL(9,G998:G1000)</f>
        <v>444453</v>
      </c>
    </row>
    <row r="1002" spans="1:7" ht="24.95" customHeight="1"/>
    <row r="1003" spans="1:7" ht="20.100000000000001" customHeight="1">
      <c r="A1003" s="22" t="s">
        <v>427</v>
      </c>
      <c r="B1003" s="22"/>
      <c r="C1003" s="23" t="s">
        <v>289</v>
      </c>
      <c r="D1003" s="23"/>
      <c r="E1003" s="23"/>
      <c r="F1003" s="23"/>
      <c r="G1003" s="23"/>
    </row>
    <row r="1004" spans="1:7" ht="20.100000000000001" customHeight="1">
      <c r="A1004" s="22" t="s">
        <v>428</v>
      </c>
      <c r="B1004" s="22"/>
      <c r="C1004" s="23" t="s">
        <v>429</v>
      </c>
      <c r="D1004" s="23"/>
      <c r="E1004" s="23"/>
      <c r="F1004" s="23"/>
      <c r="G1004" s="23"/>
    </row>
    <row r="1005" spans="1:7" ht="24.95" customHeight="1">
      <c r="A1005" s="22" t="s">
        <v>430</v>
      </c>
      <c r="B1005" s="22"/>
      <c r="C1005" s="23" t="s">
        <v>408</v>
      </c>
      <c r="D1005" s="23"/>
      <c r="E1005" s="23"/>
      <c r="F1005" s="23"/>
      <c r="G1005" s="23"/>
    </row>
    <row r="1006" spans="1:7" ht="15" customHeight="1"/>
    <row r="1007" spans="1:7" ht="24.95" customHeight="1">
      <c r="A1007" s="15" t="s">
        <v>700</v>
      </c>
      <c r="B1007" s="15"/>
      <c r="C1007" s="15"/>
      <c r="D1007" s="15"/>
      <c r="E1007" s="15"/>
      <c r="F1007" s="15"/>
      <c r="G1007" s="15"/>
    </row>
    <row r="1008" spans="1:7" ht="15" customHeight="1"/>
    <row r="1009" spans="1:7" ht="50.1" customHeight="1">
      <c r="A1009" s="5" t="s">
        <v>335</v>
      </c>
      <c r="B1009" s="20" t="s">
        <v>550</v>
      </c>
      <c r="C1009" s="20"/>
      <c r="D1009" s="5" t="s">
        <v>598</v>
      </c>
      <c r="E1009" s="5" t="s">
        <v>599</v>
      </c>
      <c r="F1009" s="5" t="s">
        <v>600</v>
      </c>
      <c r="G1009" s="5" t="s">
        <v>601</v>
      </c>
    </row>
    <row r="1010" spans="1:7" ht="15" customHeight="1">
      <c r="A1010" s="5">
        <v>1</v>
      </c>
      <c r="B1010" s="20">
        <v>2</v>
      </c>
      <c r="C1010" s="20"/>
      <c r="D1010" s="5">
        <v>3</v>
      </c>
      <c r="E1010" s="5">
        <v>4</v>
      </c>
      <c r="F1010" s="5">
        <v>5</v>
      </c>
      <c r="G1010" s="5">
        <v>6</v>
      </c>
    </row>
    <row r="1011" spans="1:7" ht="80.099999999999994" customHeight="1">
      <c r="A1011" s="5" t="s">
        <v>340</v>
      </c>
      <c r="B1011" s="25" t="s">
        <v>701</v>
      </c>
      <c r="C1011" s="25"/>
      <c r="D1011" s="5" t="s">
        <v>58</v>
      </c>
      <c r="E1011" s="8">
        <v>12</v>
      </c>
      <c r="F1011" s="8">
        <v>1484</v>
      </c>
      <c r="G1011" s="8">
        <v>17808</v>
      </c>
    </row>
    <row r="1012" spans="1:7" ht="24.95" customHeight="1">
      <c r="A1012" s="24" t="s">
        <v>604</v>
      </c>
      <c r="B1012" s="24"/>
      <c r="C1012" s="24"/>
      <c r="D1012" s="24"/>
      <c r="E1012" s="10">
        <f>SUBTOTAL(9,E1011:E1011)</f>
        <v>12</v>
      </c>
      <c r="F1012" s="10" t="s">
        <v>509</v>
      </c>
      <c r="G1012" s="10">
        <f>SUBTOTAL(9,G1011:G1011)</f>
        <v>17808</v>
      </c>
    </row>
    <row r="1013" spans="1:7" ht="39.950000000000003" customHeight="1">
      <c r="A1013" s="5" t="s">
        <v>61</v>
      </c>
      <c r="B1013" s="25" t="s">
        <v>703</v>
      </c>
      <c r="C1013" s="25"/>
      <c r="D1013" s="5" t="s">
        <v>58</v>
      </c>
      <c r="E1013" s="8">
        <v>12</v>
      </c>
      <c r="F1013" s="8">
        <v>13000</v>
      </c>
      <c r="G1013" s="8">
        <v>156000</v>
      </c>
    </row>
    <row r="1014" spans="1:7" ht="24.95" customHeight="1">
      <c r="A1014" s="24" t="s">
        <v>604</v>
      </c>
      <c r="B1014" s="24"/>
      <c r="C1014" s="24"/>
      <c r="D1014" s="24"/>
      <c r="E1014" s="10">
        <f>SUBTOTAL(9,E1013:E1013)</f>
        <v>12</v>
      </c>
      <c r="F1014" s="10" t="s">
        <v>509</v>
      </c>
      <c r="G1014" s="10">
        <f>SUBTOTAL(9,G1013:G1013)</f>
        <v>156000</v>
      </c>
    </row>
    <row r="1015" spans="1:7" ht="24.95" customHeight="1">
      <c r="A1015" s="24" t="s">
        <v>605</v>
      </c>
      <c r="B1015" s="24"/>
      <c r="C1015" s="24"/>
      <c r="D1015" s="24"/>
      <c r="E1015" s="24"/>
      <c r="F1015" s="24"/>
      <c r="G1015" s="10">
        <f>SUBTOTAL(9,G1011:G1014)</f>
        <v>173808</v>
      </c>
    </row>
    <row r="1016" spans="1:7" ht="24.95" customHeight="1"/>
    <row r="1017" spans="1:7" ht="20.100000000000001" customHeight="1">
      <c r="A1017" s="22" t="s">
        <v>427</v>
      </c>
      <c r="B1017" s="22"/>
      <c r="C1017" s="23" t="s">
        <v>289</v>
      </c>
      <c r="D1017" s="23"/>
      <c r="E1017" s="23"/>
      <c r="F1017" s="23"/>
      <c r="G1017" s="23"/>
    </row>
    <row r="1018" spans="1:7" ht="20.100000000000001" customHeight="1">
      <c r="A1018" s="22" t="s">
        <v>428</v>
      </c>
      <c r="B1018" s="22"/>
      <c r="C1018" s="23" t="s">
        <v>429</v>
      </c>
      <c r="D1018" s="23"/>
      <c r="E1018" s="23"/>
      <c r="F1018" s="23"/>
      <c r="G1018" s="23"/>
    </row>
    <row r="1019" spans="1:7" ht="24.95" customHeight="1">
      <c r="A1019" s="22" t="s">
        <v>430</v>
      </c>
      <c r="B1019" s="22"/>
      <c r="C1019" s="23" t="s">
        <v>408</v>
      </c>
      <c r="D1019" s="23"/>
      <c r="E1019" s="23"/>
      <c r="F1019" s="23"/>
      <c r="G1019" s="23"/>
    </row>
    <row r="1020" spans="1:7" ht="15" customHeight="1"/>
    <row r="1021" spans="1:7" ht="24.95" customHeight="1">
      <c r="A1021" s="15" t="s">
        <v>704</v>
      </c>
      <c r="B1021" s="15"/>
      <c r="C1021" s="15"/>
      <c r="D1021" s="15"/>
      <c r="E1021" s="15"/>
      <c r="F1021" s="15"/>
      <c r="G1021" s="15"/>
    </row>
    <row r="1022" spans="1:7" ht="15" customHeight="1"/>
    <row r="1023" spans="1:7" ht="50.1" customHeight="1">
      <c r="A1023" s="5" t="s">
        <v>335</v>
      </c>
      <c r="B1023" s="20" t="s">
        <v>550</v>
      </c>
      <c r="C1023" s="20"/>
      <c r="D1023" s="5" t="s">
        <v>598</v>
      </c>
      <c r="E1023" s="5" t="s">
        <v>599</v>
      </c>
      <c r="F1023" s="5" t="s">
        <v>600</v>
      </c>
      <c r="G1023" s="5" t="s">
        <v>601</v>
      </c>
    </row>
    <row r="1024" spans="1:7" ht="15" customHeight="1">
      <c r="A1024" s="5">
        <v>1</v>
      </c>
      <c r="B1024" s="20">
        <v>2</v>
      </c>
      <c r="C1024" s="20"/>
      <c r="D1024" s="5">
        <v>3</v>
      </c>
      <c r="E1024" s="5">
        <v>4</v>
      </c>
      <c r="F1024" s="5">
        <v>5</v>
      </c>
      <c r="G1024" s="5">
        <v>6</v>
      </c>
    </row>
    <row r="1025" spans="1:7" ht="39.950000000000003" customHeight="1">
      <c r="A1025" s="5" t="s">
        <v>443</v>
      </c>
      <c r="B1025" s="25" t="s">
        <v>705</v>
      </c>
      <c r="C1025" s="25"/>
      <c r="D1025" s="5" t="s">
        <v>58</v>
      </c>
      <c r="E1025" s="8">
        <v>12</v>
      </c>
      <c r="F1025" s="8">
        <v>550</v>
      </c>
      <c r="G1025" s="8">
        <v>6600</v>
      </c>
    </row>
    <row r="1026" spans="1:7" ht="24.95" customHeight="1">
      <c r="A1026" s="24" t="s">
        <v>604</v>
      </c>
      <c r="B1026" s="24"/>
      <c r="C1026" s="24"/>
      <c r="D1026" s="24"/>
      <c r="E1026" s="10">
        <f>SUBTOTAL(9,E1025:E1025)</f>
        <v>12</v>
      </c>
      <c r="F1026" s="10" t="s">
        <v>509</v>
      </c>
      <c r="G1026" s="10">
        <f>SUBTOTAL(9,G1025:G1025)</f>
        <v>6600</v>
      </c>
    </row>
    <row r="1027" spans="1:7" ht="24.95" customHeight="1">
      <c r="A1027" s="24" t="s">
        <v>605</v>
      </c>
      <c r="B1027" s="24"/>
      <c r="C1027" s="24"/>
      <c r="D1027" s="24"/>
      <c r="E1027" s="24"/>
      <c r="F1027" s="24"/>
      <c r="G1027" s="10">
        <f>SUBTOTAL(9,G1025:G1026)</f>
        <v>6600</v>
      </c>
    </row>
    <row r="1028" spans="1:7" ht="24.95" customHeight="1"/>
    <row r="1029" spans="1:7" ht="20.100000000000001" customHeight="1">
      <c r="A1029" s="22" t="s">
        <v>427</v>
      </c>
      <c r="B1029" s="22"/>
      <c r="C1029" s="23" t="s">
        <v>289</v>
      </c>
      <c r="D1029" s="23"/>
      <c r="E1029" s="23"/>
      <c r="F1029" s="23"/>
      <c r="G1029" s="23"/>
    </row>
    <row r="1030" spans="1:7" ht="20.100000000000001" customHeight="1">
      <c r="A1030" s="22" t="s">
        <v>428</v>
      </c>
      <c r="B1030" s="22"/>
      <c r="C1030" s="23" t="s">
        <v>429</v>
      </c>
      <c r="D1030" s="23"/>
      <c r="E1030" s="23"/>
      <c r="F1030" s="23"/>
      <c r="G1030" s="23"/>
    </row>
    <row r="1031" spans="1:7" ht="24.95" customHeight="1">
      <c r="A1031" s="22" t="s">
        <v>430</v>
      </c>
      <c r="B1031" s="22"/>
      <c r="C1031" s="23" t="s">
        <v>408</v>
      </c>
      <c r="D1031" s="23"/>
      <c r="E1031" s="23"/>
      <c r="F1031" s="23"/>
      <c r="G1031" s="23"/>
    </row>
    <row r="1032" spans="1:7" ht="15" customHeight="1"/>
    <row r="1033" spans="1:7" ht="24.95" customHeight="1">
      <c r="A1033" s="15" t="s">
        <v>597</v>
      </c>
      <c r="B1033" s="15"/>
      <c r="C1033" s="15"/>
      <c r="D1033" s="15"/>
      <c r="E1033" s="15"/>
      <c r="F1033" s="15"/>
      <c r="G1033" s="15"/>
    </row>
    <row r="1034" spans="1:7" ht="15" customHeight="1"/>
    <row r="1035" spans="1:7" ht="50.1" customHeight="1">
      <c r="A1035" s="5" t="s">
        <v>335</v>
      </c>
      <c r="B1035" s="20" t="s">
        <v>550</v>
      </c>
      <c r="C1035" s="20"/>
      <c r="D1035" s="5" t="s">
        <v>598</v>
      </c>
      <c r="E1035" s="5" t="s">
        <v>599</v>
      </c>
      <c r="F1035" s="5" t="s">
        <v>600</v>
      </c>
      <c r="G1035" s="5" t="s">
        <v>601</v>
      </c>
    </row>
    <row r="1036" spans="1:7" ht="15" customHeight="1">
      <c r="A1036" s="5">
        <v>1</v>
      </c>
      <c r="B1036" s="20">
        <v>2</v>
      </c>
      <c r="C1036" s="20"/>
      <c r="D1036" s="5">
        <v>3</v>
      </c>
      <c r="E1036" s="5">
        <v>4</v>
      </c>
      <c r="F1036" s="5">
        <v>5</v>
      </c>
      <c r="G1036" s="5">
        <v>6</v>
      </c>
    </row>
    <row r="1037" spans="1:7" ht="39.950000000000003" customHeight="1">
      <c r="A1037" s="5" t="s">
        <v>63</v>
      </c>
      <c r="B1037" s="25" t="s">
        <v>706</v>
      </c>
      <c r="C1037" s="25"/>
      <c r="D1037" s="5" t="s">
        <v>58</v>
      </c>
      <c r="E1037" s="8">
        <v>7689.6</v>
      </c>
      <c r="F1037" s="8">
        <v>370</v>
      </c>
      <c r="G1037" s="8">
        <v>2845152</v>
      </c>
    </row>
    <row r="1038" spans="1:7" ht="24.95" customHeight="1">
      <c r="A1038" s="24" t="s">
        <v>604</v>
      </c>
      <c r="B1038" s="24"/>
      <c r="C1038" s="24"/>
      <c r="D1038" s="24"/>
      <c r="E1038" s="10">
        <f>SUBTOTAL(9,E1037:E1037)</f>
        <v>7689.6</v>
      </c>
      <c r="F1038" s="10" t="s">
        <v>509</v>
      </c>
      <c r="G1038" s="10">
        <f>SUBTOTAL(9,G1037:G1037)</f>
        <v>2845152</v>
      </c>
    </row>
    <row r="1039" spans="1:7" ht="39.950000000000003" customHeight="1">
      <c r="A1039" s="5" t="s">
        <v>65</v>
      </c>
      <c r="B1039" s="25" t="s">
        <v>707</v>
      </c>
      <c r="C1039" s="25"/>
      <c r="D1039" s="5" t="s">
        <v>58</v>
      </c>
      <c r="E1039" s="8">
        <v>212.1</v>
      </c>
      <c r="F1039" s="8">
        <v>880</v>
      </c>
      <c r="G1039" s="8">
        <v>186648</v>
      </c>
    </row>
    <row r="1040" spans="1:7" ht="24.95" customHeight="1">
      <c r="A1040" s="24" t="s">
        <v>604</v>
      </c>
      <c r="B1040" s="24"/>
      <c r="C1040" s="24"/>
      <c r="D1040" s="24"/>
      <c r="E1040" s="10">
        <f>SUBTOTAL(9,E1039:E1039)</f>
        <v>212.1</v>
      </c>
      <c r="F1040" s="10" t="s">
        <v>509</v>
      </c>
      <c r="G1040" s="10">
        <f>SUBTOTAL(9,G1039:G1039)</f>
        <v>186648</v>
      </c>
    </row>
    <row r="1041" spans="1:7" ht="39.950000000000003" customHeight="1">
      <c r="A1041" s="5" t="s">
        <v>444</v>
      </c>
      <c r="B1041" s="25" t="s">
        <v>708</v>
      </c>
      <c r="C1041" s="25"/>
      <c r="D1041" s="5" t="s">
        <v>58</v>
      </c>
      <c r="E1041" s="8">
        <v>494.9</v>
      </c>
      <c r="F1041" s="8">
        <v>880</v>
      </c>
      <c r="G1041" s="8">
        <v>435512</v>
      </c>
    </row>
    <row r="1042" spans="1:7" ht="24.95" customHeight="1">
      <c r="A1042" s="24" t="s">
        <v>604</v>
      </c>
      <c r="B1042" s="24"/>
      <c r="C1042" s="24"/>
      <c r="D1042" s="24"/>
      <c r="E1042" s="10">
        <f>SUBTOTAL(9,E1041:E1041)</f>
        <v>494.9</v>
      </c>
      <c r="F1042" s="10" t="s">
        <v>509</v>
      </c>
      <c r="G1042" s="10">
        <f>SUBTOTAL(9,G1041:G1041)</f>
        <v>435512</v>
      </c>
    </row>
    <row r="1043" spans="1:7" ht="39.950000000000003" customHeight="1">
      <c r="A1043" s="5" t="s">
        <v>445</v>
      </c>
      <c r="B1043" s="25" t="s">
        <v>709</v>
      </c>
      <c r="C1043" s="25"/>
      <c r="D1043" s="5" t="s">
        <v>58</v>
      </c>
      <c r="E1043" s="8">
        <v>12</v>
      </c>
      <c r="F1043" s="8">
        <v>9140</v>
      </c>
      <c r="G1043" s="8">
        <v>109680</v>
      </c>
    </row>
    <row r="1044" spans="1:7" ht="24.95" customHeight="1">
      <c r="A1044" s="24" t="s">
        <v>604</v>
      </c>
      <c r="B1044" s="24"/>
      <c r="C1044" s="24"/>
      <c r="D1044" s="24"/>
      <c r="E1044" s="10">
        <f>SUBTOTAL(9,E1043:E1043)</f>
        <v>12</v>
      </c>
      <c r="F1044" s="10" t="s">
        <v>509</v>
      </c>
      <c r="G1044" s="10">
        <f>SUBTOTAL(9,G1043:G1043)</f>
        <v>109680</v>
      </c>
    </row>
    <row r="1045" spans="1:7" ht="39.950000000000003" customHeight="1">
      <c r="A1045" s="5" t="s">
        <v>446</v>
      </c>
      <c r="B1045" s="25" t="s">
        <v>710</v>
      </c>
      <c r="C1045" s="25"/>
      <c r="D1045" s="5" t="s">
        <v>58</v>
      </c>
      <c r="E1045" s="8">
        <v>715</v>
      </c>
      <c r="F1045" s="8">
        <v>1600</v>
      </c>
      <c r="G1045" s="8">
        <v>1144000</v>
      </c>
    </row>
    <row r="1046" spans="1:7" ht="24.95" customHeight="1">
      <c r="A1046" s="24" t="s">
        <v>604</v>
      </c>
      <c r="B1046" s="24"/>
      <c r="C1046" s="24"/>
      <c r="D1046" s="24"/>
      <c r="E1046" s="10">
        <f>SUBTOTAL(9,E1045:E1045)</f>
        <v>715</v>
      </c>
      <c r="F1046" s="10" t="s">
        <v>509</v>
      </c>
      <c r="G1046" s="10">
        <f>SUBTOTAL(9,G1045:G1045)</f>
        <v>1144000</v>
      </c>
    </row>
    <row r="1047" spans="1:7" ht="39.950000000000003" customHeight="1">
      <c r="A1047" s="5" t="s">
        <v>447</v>
      </c>
      <c r="B1047" s="25" t="s">
        <v>711</v>
      </c>
      <c r="C1047" s="25"/>
      <c r="D1047" s="5" t="s">
        <v>58</v>
      </c>
      <c r="E1047" s="8">
        <v>715</v>
      </c>
      <c r="F1047" s="8">
        <v>1600</v>
      </c>
      <c r="G1047" s="8">
        <v>1144000</v>
      </c>
    </row>
    <row r="1048" spans="1:7" ht="24.95" customHeight="1">
      <c r="A1048" s="24" t="s">
        <v>604</v>
      </c>
      <c r="B1048" s="24"/>
      <c r="C1048" s="24"/>
      <c r="D1048" s="24"/>
      <c r="E1048" s="10">
        <f>SUBTOTAL(9,E1047:E1047)</f>
        <v>715</v>
      </c>
      <c r="F1048" s="10" t="s">
        <v>509</v>
      </c>
      <c r="G1048" s="10">
        <f>SUBTOTAL(9,G1047:G1047)</f>
        <v>1144000</v>
      </c>
    </row>
    <row r="1049" spans="1:7" ht="39.950000000000003" customHeight="1">
      <c r="A1049" s="5" t="s">
        <v>448</v>
      </c>
      <c r="B1049" s="25" t="s">
        <v>712</v>
      </c>
      <c r="C1049" s="25"/>
      <c r="D1049" s="5" t="s">
        <v>58</v>
      </c>
      <c r="E1049" s="8">
        <v>155</v>
      </c>
      <c r="F1049" s="8">
        <v>1600</v>
      </c>
      <c r="G1049" s="8">
        <v>248000</v>
      </c>
    </row>
    <row r="1050" spans="1:7" ht="24.95" customHeight="1">
      <c r="A1050" s="24" t="s">
        <v>604</v>
      </c>
      <c r="B1050" s="24"/>
      <c r="C1050" s="24"/>
      <c r="D1050" s="24"/>
      <c r="E1050" s="10">
        <f>SUBTOTAL(9,E1049:E1049)</f>
        <v>155</v>
      </c>
      <c r="F1050" s="10" t="s">
        <v>509</v>
      </c>
      <c r="G1050" s="10">
        <f>SUBTOTAL(9,G1049:G1049)</f>
        <v>248000</v>
      </c>
    </row>
    <row r="1051" spans="1:7" ht="39.950000000000003" customHeight="1">
      <c r="A1051" s="5" t="s">
        <v>456</v>
      </c>
      <c r="B1051" s="25" t="s">
        <v>713</v>
      </c>
      <c r="C1051" s="25"/>
      <c r="D1051" s="5" t="s">
        <v>58</v>
      </c>
      <c r="E1051" s="8">
        <v>560</v>
      </c>
      <c r="F1051" s="8">
        <v>1600</v>
      </c>
      <c r="G1051" s="8">
        <v>896000</v>
      </c>
    </row>
    <row r="1052" spans="1:7" ht="24.95" customHeight="1">
      <c r="A1052" s="24" t="s">
        <v>604</v>
      </c>
      <c r="B1052" s="24"/>
      <c r="C1052" s="24"/>
      <c r="D1052" s="24"/>
      <c r="E1052" s="10">
        <f>SUBTOTAL(9,E1051:E1051)</f>
        <v>560</v>
      </c>
      <c r="F1052" s="10" t="s">
        <v>509</v>
      </c>
      <c r="G1052" s="10">
        <f>SUBTOTAL(9,G1051:G1051)</f>
        <v>896000</v>
      </c>
    </row>
    <row r="1053" spans="1:7" ht="60" customHeight="1">
      <c r="A1053" s="5" t="s">
        <v>458</v>
      </c>
      <c r="B1053" s="25" t="s">
        <v>714</v>
      </c>
      <c r="C1053" s="25"/>
      <c r="D1053" s="5" t="s">
        <v>58</v>
      </c>
      <c r="E1053" s="8">
        <v>66</v>
      </c>
      <c r="F1053" s="8">
        <v>2500</v>
      </c>
      <c r="G1053" s="8">
        <v>165000</v>
      </c>
    </row>
    <row r="1054" spans="1:7" ht="24.95" customHeight="1">
      <c r="A1054" s="24" t="s">
        <v>604</v>
      </c>
      <c r="B1054" s="24"/>
      <c r="C1054" s="24"/>
      <c r="D1054" s="24"/>
      <c r="E1054" s="10">
        <f>SUBTOTAL(9,E1053:E1053)</f>
        <v>66</v>
      </c>
      <c r="F1054" s="10" t="s">
        <v>509</v>
      </c>
      <c r="G1054" s="10">
        <f>SUBTOTAL(9,G1053:G1053)</f>
        <v>165000</v>
      </c>
    </row>
    <row r="1055" spans="1:7" ht="39.950000000000003" customHeight="1">
      <c r="A1055" s="5" t="s">
        <v>460</v>
      </c>
      <c r="B1055" s="25" t="s">
        <v>715</v>
      </c>
      <c r="C1055" s="25"/>
      <c r="D1055" s="5" t="s">
        <v>58</v>
      </c>
      <c r="E1055" s="8">
        <v>66</v>
      </c>
      <c r="F1055" s="8">
        <v>2500</v>
      </c>
      <c r="G1055" s="8">
        <v>165000</v>
      </c>
    </row>
    <row r="1056" spans="1:7" ht="24.95" customHeight="1">
      <c r="A1056" s="24" t="s">
        <v>604</v>
      </c>
      <c r="B1056" s="24"/>
      <c r="C1056" s="24"/>
      <c r="D1056" s="24"/>
      <c r="E1056" s="10">
        <f>SUBTOTAL(9,E1055:E1055)</f>
        <v>66</v>
      </c>
      <c r="F1056" s="10" t="s">
        <v>509</v>
      </c>
      <c r="G1056" s="10">
        <f>SUBTOTAL(9,G1055:G1055)</f>
        <v>165000</v>
      </c>
    </row>
    <row r="1057" spans="1:7" ht="39.950000000000003" customHeight="1">
      <c r="A1057" s="5" t="s">
        <v>461</v>
      </c>
      <c r="B1057" s="25" t="s">
        <v>716</v>
      </c>
      <c r="C1057" s="25"/>
      <c r="D1057" s="5" t="s">
        <v>58</v>
      </c>
      <c r="E1057" s="8">
        <v>500</v>
      </c>
      <c r="F1057" s="8">
        <v>3000</v>
      </c>
      <c r="G1057" s="8">
        <v>1500000</v>
      </c>
    </row>
    <row r="1058" spans="1:7" ht="24.95" customHeight="1">
      <c r="A1058" s="24" t="s">
        <v>604</v>
      </c>
      <c r="B1058" s="24"/>
      <c r="C1058" s="24"/>
      <c r="D1058" s="24"/>
      <c r="E1058" s="10">
        <f>SUBTOTAL(9,E1057:E1057)</f>
        <v>500</v>
      </c>
      <c r="F1058" s="10" t="s">
        <v>509</v>
      </c>
      <c r="G1058" s="10">
        <f>SUBTOTAL(9,G1057:G1057)</f>
        <v>1500000</v>
      </c>
    </row>
    <row r="1059" spans="1:7" ht="39.950000000000003" customHeight="1">
      <c r="A1059" s="5" t="s">
        <v>462</v>
      </c>
      <c r="B1059" s="25" t="s">
        <v>717</v>
      </c>
      <c r="C1059" s="25"/>
      <c r="D1059" s="5" t="s">
        <v>58</v>
      </c>
      <c r="E1059" s="8">
        <v>2660</v>
      </c>
      <c r="F1059" s="8">
        <v>3000</v>
      </c>
      <c r="G1059" s="8">
        <v>7980000</v>
      </c>
    </row>
    <row r="1060" spans="1:7" ht="24.95" customHeight="1">
      <c r="A1060" s="24" t="s">
        <v>604</v>
      </c>
      <c r="B1060" s="24"/>
      <c r="C1060" s="24"/>
      <c r="D1060" s="24"/>
      <c r="E1060" s="10">
        <f>SUBTOTAL(9,E1059:E1059)</f>
        <v>2660</v>
      </c>
      <c r="F1060" s="10" t="s">
        <v>509</v>
      </c>
      <c r="G1060" s="10">
        <f>SUBTOTAL(9,G1059:G1059)</f>
        <v>7980000</v>
      </c>
    </row>
    <row r="1061" spans="1:7" ht="39.950000000000003" customHeight="1">
      <c r="A1061" s="5" t="s">
        <v>463</v>
      </c>
      <c r="B1061" s="25" t="s">
        <v>718</v>
      </c>
      <c r="C1061" s="25"/>
      <c r="D1061" s="5" t="s">
        <v>58</v>
      </c>
      <c r="E1061" s="8">
        <v>34</v>
      </c>
      <c r="F1061" s="8">
        <v>1600</v>
      </c>
      <c r="G1061" s="8">
        <v>54400</v>
      </c>
    </row>
    <row r="1062" spans="1:7" ht="24.95" customHeight="1">
      <c r="A1062" s="24" t="s">
        <v>604</v>
      </c>
      <c r="B1062" s="24"/>
      <c r="C1062" s="24"/>
      <c r="D1062" s="24"/>
      <c r="E1062" s="10">
        <f>SUBTOTAL(9,E1061:E1061)</f>
        <v>34</v>
      </c>
      <c r="F1062" s="10" t="s">
        <v>509</v>
      </c>
      <c r="G1062" s="10">
        <f>SUBTOTAL(9,G1061:G1061)</f>
        <v>54400</v>
      </c>
    </row>
    <row r="1063" spans="1:7" ht="39.950000000000003" customHeight="1">
      <c r="A1063" s="5" t="s">
        <v>464</v>
      </c>
      <c r="B1063" s="25" t="s">
        <v>719</v>
      </c>
      <c r="C1063" s="25"/>
      <c r="D1063" s="5" t="s">
        <v>58</v>
      </c>
      <c r="E1063" s="8">
        <v>116</v>
      </c>
      <c r="F1063" s="8">
        <v>1600</v>
      </c>
      <c r="G1063" s="8">
        <v>185600</v>
      </c>
    </row>
    <row r="1064" spans="1:7" ht="24.95" customHeight="1">
      <c r="A1064" s="24" t="s">
        <v>604</v>
      </c>
      <c r="B1064" s="24"/>
      <c r="C1064" s="24"/>
      <c r="D1064" s="24"/>
      <c r="E1064" s="10">
        <f>SUBTOTAL(9,E1063:E1063)</f>
        <v>116</v>
      </c>
      <c r="F1064" s="10" t="s">
        <v>509</v>
      </c>
      <c r="G1064" s="10">
        <f>SUBTOTAL(9,G1063:G1063)</f>
        <v>185600</v>
      </c>
    </row>
    <row r="1065" spans="1:7" ht="39.950000000000003" customHeight="1">
      <c r="A1065" s="5" t="s">
        <v>466</v>
      </c>
      <c r="B1065" s="25" t="s">
        <v>720</v>
      </c>
      <c r="C1065" s="25"/>
      <c r="D1065" s="5" t="s">
        <v>58</v>
      </c>
      <c r="E1065" s="8">
        <v>98</v>
      </c>
      <c r="F1065" s="8">
        <v>2100</v>
      </c>
      <c r="G1065" s="8">
        <v>205800</v>
      </c>
    </row>
    <row r="1066" spans="1:7" ht="24.95" customHeight="1">
      <c r="A1066" s="24" t="s">
        <v>604</v>
      </c>
      <c r="B1066" s="24"/>
      <c r="C1066" s="24"/>
      <c r="D1066" s="24"/>
      <c r="E1066" s="10">
        <f>SUBTOTAL(9,E1065:E1065)</f>
        <v>98</v>
      </c>
      <c r="F1066" s="10" t="s">
        <v>509</v>
      </c>
      <c r="G1066" s="10">
        <f>SUBTOTAL(9,G1065:G1065)</f>
        <v>205800</v>
      </c>
    </row>
    <row r="1067" spans="1:7" ht="39.950000000000003" customHeight="1">
      <c r="A1067" s="5" t="s">
        <v>468</v>
      </c>
      <c r="B1067" s="25" t="s">
        <v>721</v>
      </c>
      <c r="C1067" s="25"/>
      <c r="D1067" s="5" t="s">
        <v>58</v>
      </c>
      <c r="E1067" s="8">
        <v>402</v>
      </c>
      <c r="F1067" s="8">
        <v>2100</v>
      </c>
      <c r="G1067" s="8">
        <v>844200</v>
      </c>
    </row>
    <row r="1068" spans="1:7" ht="24.95" customHeight="1">
      <c r="A1068" s="24" t="s">
        <v>604</v>
      </c>
      <c r="B1068" s="24"/>
      <c r="C1068" s="24"/>
      <c r="D1068" s="24"/>
      <c r="E1068" s="10">
        <f>SUBTOTAL(9,E1067:E1067)</f>
        <v>402</v>
      </c>
      <c r="F1068" s="10" t="s">
        <v>509</v>
      </c>
      <c r="G1068" s="10">
        <f>SUBTOTAL(9,G1067:G1067)</f>
        <v>844200</v>
      </c>
    </row>
    <row r="1069" spans="1:7" ht="39.950000000000003" customHeight="1">
      <c r="A1069" s="5" t="s">
        <v>470</v>
      </c>
      <c r="B1069" s="25" t="s">
        <v>722</v>
      </c>
      <c r="C1069" s="25"/>
      <c r="D1069" s="5" t="s">
        <v>58</v>
      </c>
      <c r="E1069" s="8">
        <v>60</v>
      </c>
      <c r="F1069" s="8">
        <v>1400</v>
      </c>
      <c r="G1069" s="8">
        <v>84000</v>
      </c>
    </row>
    <row r="1070" spans="1:7" ht="24.95" customHeight="1">
      <c r="A1070" s="24" t="s">
        <v>604</v>
      </c>
      <c r="B1070" s="24"/>
      <c r="C1070" s="24"/>
      <c r="D1070" s="24"/>
      <c r="E1070" s="10">
        <f>SUBTOTAL(9,E1069:E1069)</f>
        <v>60</v>
      </c>
      <c r="F1070" s="10" t="s">
        <v>509</v>
      </c>
      <c r="G1070" s="10">
        <f>SUBTOTAL(9,G1069:G1069)</f>
        <v>84000</v>
      </c>
    </row>
    <row r="1071" spans="1:7" ht="39.950000000000003" customHeight="1">
      <c r="A1071" s="5" t="s">
        <v>472</v>
      </c>
      <c r="B1071" s="25" t="s">
        <v>723</v>
      </c>
      <c r="C1071" s="25"/>
      <c r="D1071" s="5" t="s">
        <v>58</v>
      </c>
      <c r="E1071" s="8">
        <v>170</v>
      </c>
      <c r="F1071" s="8">
        <v>1400</v>
      </c>
      <c r="G1071" s="8">
        <v>238000</v>
      </c>
    </row>
    <row r="1072" spans="1:7" ht="24.95" customHeight="1">
      <c r="A1072" s="24" t="s">
        <v>604</v>
      </c>
      <c r="B1072" s="24"/>
      <c r="C1072" s="24"/>
      <c r="D1072" s="24"/>
      <c r="E1072" s="10">
        <f>SUBTOTAL(9,E1071:E1071)</f>
        <v>170</v>
      </c>
      <c r="F1072" s="10" t="s">
        <v>509</v>
      </c>
      <c r="G1072" s="10">
        <f>SUBTOTAL(9,G1071:G1071)</f>
        <v>238000</v>
      </c>
    </row>
    <row r="1073" spans="1:7" ht="39.950000000000003" customHeight="1">
      <c r="A1073" s="5" t="s">
        <v>474</v>
      </c>
      <c r="B1073" s="25" t="s">
        <v>724</v>
      </c>
      <c r="C1073" s="25"/>
      <c r="D1073" s="5" t="s">
        <v>58</v>
      </c>
      <c r="E1073" s="8">
        <v>60</v>
      </c>
      <c r="F1073" s="8">
        <v>2100</v>
      </c>
      <c r="G1073" s="8">
        <v>126000</v>
      </c>
    </row>
    <row r="1074" spans="1:7" ht="24.95" customHeight="1">
      <c r="A1074" s="24" t="s">
        <v>604</v>
      </c>
      <c r="B1074" s="24"/>
      <c r="C1074" s="24"/>
      <c r="D1074" s="24"/>
      <c r="E1074" s="10">
        <f>SUBTOTAL(9,E1073:E1073)</f>
        <v>60</v>
      </c>
      <c r="F1074" s="10" t="s">
        <v>509</v>
      </c>
      <c r="G1074" s="10">
        <f>SUBTOTAL(9,G1073:G1073)</f>
        <v>126000</v>
      </c>
    </row>
    <row r="1075" spans="1:7" ht="39.950000000000003" customHeight="1">
      <c r="A1075" s="5" t="s">
        <v>476</v>
      </c>
      <c r="B1075" s="25" t="s">
        <v>725</v>
      </c>
      <c r="C1075" s="25"/>
      <c r="D1075" s="5" t="s">
        <v>58</v>
      </c>
      <c r="E1075" s="8">
        <v>210</v>
      </c>
      <c r="F1075" s="8">
        <v>2100</v>
      </c>
      <c r="G1075" s="8">
        <v>441000</v>
      </c>
    </row>
    <row r="1076" spans="1:7" ht="24.95" customHeight="1">
      <c r="A1076" s="24" t="s">
        <v>604</v>
      </c>
      <c r="B1076" s="24"/>
      <c r="C1076" s="24"/>
      <c r="D1076" s="24"/>
      <c r="E1076" s="10">
        <f>SUBTOTAL(9,E1075:E1075)</f>
        <v>210</v>
      </c>
      <c r="F1076" s="10" t="s">
        <v>509</v>
      </c>
      <c r="G1076" s="10">
        <f>SUBTOTAL(9,G1075:G1075)</f>
        <v>441000</v>
      </c>
    </row>
    <row r="1077" spans="1:7" ht="39.950000000000003" customHeight="1">
      <c r="A1077" s="5" t="s">
        <v>478</v>
      </c>
      <c r="B1077" s="25" t="s">
        <v>726</v>
      </c>
      <c r="C1077" s="25"/>
      <c r="D1077" s="5" t="s">
        <v>58</v>
      </c>
      <c r="E1077" s="8">
        <v>50</v>
      </c>
      <c r="F1077" s="8">
        <v>1800</v>
      </c>
      <c r="G1077" s="8">
        <v>90000</v>
      </c>
    </row>
    <row r="1078" spans="1:7" ht="24.95" customHeight="1">
      <c r="A1078" s="24" t="s">
        <v>604</v>
      </c>
      <c r="B1078" s="24"/>
      <c r="C1078" s="24"/>
      <c r="D1078" s="24"/>
      <c r="E1078" s="10">
        <f>SUBTOTAL(9,E1077:E1077)</f>
        <v>50</v>
      </c>
      <c r="F1078" s="10" t="s">
        <v>509</v>
      </c>
      <c r="G1078" s="10">
        <f>SUBTOTAL(9,G1077:G1077)</f>
        <v>90000</v>
      </c>
    </row>
    <row r="1079" spans="1:7" ht="39.950000000000003" customHeight="1">
      <c r="A1079" s="5" t="s">
        <v>480</v>
      </c>
      <c r="B1079" s="25" t="s">
        <v>727</v>
      </c>
      <c r="C1079" s="25"/>
      <c r="D1079" s="5" t="s">
        <v>58</v>
      </c>
      <c r="E1079" s="8">
        <v>220</v>
      </c>
      <c r="F1079" s="8">
        <v>1800</v>
      </c>
      <c r="G1079" s="8">
        <v>396000</v>
      </c>
    </row>
    <row r="1080" spans="1:7" ht="24.95" customHeight="1">
      <c r="A1080" s="24" t="s">
        <v>604</v>
      </c>
      <c r="B1080" s="24"/>
      <c r="C1080" s="24"/>
      <c r="D1080" s="24"/>
      <c r="E1080" s="10">
        <f>SUBTOTAL(9,E1079:E1079)</f>
        <v>220</v>
      </c>
      <c r="F1080" s="10" t="s">
        <v>509</v>
      </c>
      <c r="G1080" s="10">
        <f>SUBTOTAL(9,G1079:G1079)</f>
        <v>396000</v>
      </c>
    </row>
    <row r="1081" spans="1:7" ht="39.950000000000003" customHeight="1">
      <c r="A1081" s="5" t="s">
        <v>481</v>
      </c>
      <c r="B1081" s="25" t="s">
        <v>728</v>
      </c>
      <c r="C1081" s="25"/>
      <c r="D1081" s="5" t="s">
        <v>58</v>
      </c>
      <c r="E1081" s="8">
        <v>60</v>
      </c>
      <c r="F1081" s="8">
        <v>1600</v>
      </c>
      <c r="G1081" s="8">
        <v>96000</v>
      </c>
    </row>
    <row r="1082" spans="1:7" ht="24.95" customHeight="1">
      <c r="A1082" s="24" t="s">
        <v>604</v>
      </c>
      <c r="B1082" s="24"/>
      <c r="C1082" s="24"/>
      <c r="D1082" s="24"/>
      <c r="E1082" s="10">
        <f>SUBTOTAL(9,E1081:E1081)</f>
        <v>60</v>
      </c>
      <c r="F1082" s="10" t="s">
        <v>509</v>
      </c>
      <c r="G1082" s="10">
        <f>SUBTOTAL(9,G1081:G1081)</f>
        <v>96000</v>
      </c>
    </row>
    <row r="1083" spans="1:7" ht="39.950000000000003" customHeight="1">
      <c r="A1083" s="5" t="s">
        <v>483</v>
      </c>
      <c r="B1083" s="25" t="s">
        <v>729</v>
      </c>
      <c r="C1083" s="25"/>
      <c r="D1083" s="5" t="s">
        <v>58</v>
      </c>
      <c r="E1083" s="8">
        <v>160</v>
      </c>
      <c r="F1083" s="8">
        <v>1600</v>
      </c>
      <c r="G1083" s="8">
        <v>256000</v>
      </c>
    </row>
    <row r="1084" spans="1:7" ht="24.95" customHeight="1">
      <c r="A1084" s="24" t="s">
        <v>604</v>
      </c>
      <c r="B1084" s="24"/>
      <c r="C1084" s="24"/>
      <c r="D1084" s="24"/>
      <c r="E1084" s="10">
        <f>SUBTOTAL(9,E1083:E1083)</f>
        <v>160</v>
      </c>
      <c r="F1084" s="10" t="s">
        <v>509</v>
      </c>
      <c r="G1084" s="10">
        <f>SUBTOTAL(9,G1083:G1083)</f>
        <v>256000</v>
      </c>
    </row>
    <row r="1085" spans="1:7" ht="39.950000000000003" customHeight="1">
      <c r="A1085" s="5" t="s">
        <v>485</v>
      </c>
      <c r="B1085" s="25" t="s">
        <v>730</v>
      </c>
      <c r="C1085" s="25"/>
      <c r="D1085" s="5" t="s">
        <v>58</v>
      </c>
      <c r="E1085" s="8">
        <v>200</v>
      </c>
      <c r="F1085" s="8">
        <v>1750</v>
      </c>
      <c r="G1085" s="8">
        <v>350000</v>
      </c>
    </row>
    <row r="1086" spans="1:7" ht="24.95" customHeight="1">
      <c r="A1086" s="24" t="s">
        <v>604</v>
      </c>
      <c r="B1086" s="24"/>
      <c r="C1086" s="24"/>
      <c r="D1086" s="24"/>
      <c r="E1086" s="10">
        <f>SUBTOTAL(9,E1085:E1085)</f>
        <v>200</v>
      </c>
      <c r="F1086" s="10" t="s">
        <v>509</v>
      </c>
      <c r="G1086" s="10">
        <f>SUBTOTAL(9,G1085:G1085)</f>
        <v>350000</v>
      </c>
    </row>
    <row r="1087" spans="1:7" ht="39.950000000000003" customHeight="1">
      <c r="A1087" s="5" t="s">
        <v>487</v>
      </c>
      <c r="B1087" s="25" t="s">
        <v>731</v>
      </c>
      <c r="C1087" s="25"/>
      <c r="D1087" s="5" t="s">
        <v>58</v>
      </c>
      <c r="E1087" s="8">
        <v>1000</v>
      </c>
      <c r="F1087" s="8">
        <v>1750</v>
      </c>
      <c r="G1087" s="8">
        <v>1750000</v>
      </c>
    </row>
    <row r="1088" spans="1:7" ht="24.95" customHeight="1">
      <c r="A1088" s="24" t="s">
        <v>604</v>
      </c>
      <c r="B1088" s="24"/>
      <c r="C1088" s="24"/>
      <c r="D1088" s="24"/>
      <c r="E1088" s="10">
        <f>SUBTOTAL(9,E1087:E1087)</f>
        <v>1000</v>
      </c>
      <c r="F1088" s="10" t="s">
        <v>509</v>
      </c>
      <c r="G1088" s="10">
        <f>SUBTOTAL(9,G1087:G1087)</f>
        <v>1750000</v>
      </c>
    </row>
    <row r="1089" spans="1:7" ht="39.950000000000003" customHeight="1">
      <c r="A1089" s="5" t="s">
        <v>489</v>
      </c>
      <c r="B1089" s="25" t="s">
        <v>732</v>
      </c>
      <c r="C1089" s="25"/>
      <c r="D1089" s="5" t="s">
        <v>58</v>
      </c>
      <c r="E1089" s="8">
        <v>32</v>
      </c>
      <c r="F1089" s="8">
        <v>1600</v>
      </c>
      <c r="G1089" s="8">
        <v>51200</v>
      </c>
    </row>
    <row r="1090" spans="1:7" ht="24.95" customHeight="1">
      <c r="A1090" s="24" t="s">
        <v>604</v>
      </c>
      <c r="B1090" s="24"/>
      <c r="C1090" s="24"/>
      <c r="D1090" s="24"/>
      <c r="E1090" s="10">
        <f>SUBTOTAL(9,E1089:E1089)</f>
        <v>32</v>
      </c>
      <c r="F1090" s="10" t="s">
        <v>509</v>
      </c>
      <c r="G1090" s="10">
        <f>SUBTOTAL(9,G1089:G1089)</f>
        <v>51200</v>
      </c>
    </row>
    <row r="1091" spans="1:7" ht="39.950000000000003" customHeight="1">
      <c r="A1091" s="5" t="s">
        <v>491</v>
      </c>
      <c r="B1091" s="25" t="s">
        <v>733</v>
      </c>
      <c r="C1091" s="25"/>
      <c r="D1091" s="5" t="s">
        <v>58</v>
      </c>
      <c r="E1091" s="8">
        <v>98</v>
      </c>
      <c r="F1091" s="8">
        <v>1600</v>
      </c>
      <c r="G1091" s="8">
        <v>156800</v>
      </c>
    </row>
    <row r="1092" spans="1:7" ht="24.95" customHeight="1">
      <c r="A1092" s="24" t="s">
        <v>604</v>
      </c>
      <c r="B1092" s="24"/>
      <c r="C1092" s="24"/>
      <c r="D1092" s="24"/>
      <c r="E1092" s="10">
        <f>SUBTOTAL(9,E1091:E1091)</f>
        <v>98</v>
      </c>
      <c r="F1092" s="10" t="s">
        <v>509</v>
      </c>
      <c r="G1092" s="10">
        <f>SUBTOTAL(9,G1091:G1091)</f>
        <v>156800</v>
      </c>
    </row>
    <row r="1093" spans="1:7" ht="24.95" customHeight="1">
      <c r="A1093" s="24" t="s">
        <v>605</v>
      </c>
      <c r="B1093" s="24"/>
      <c r="C1093" s="24"/>
      <c r="D1093" s="24"/>
      <c r="E1093" s="24"/>
      <c r="F1093" s="24"/>
      <c r="G1093" s="10">
        <f>SUBTOTAL(9,G1037:G1092)</f>
        <v>22143992</v>
      </c>
    </row>
    <row r="1094" spans="1:7" ht="24.95" customHeight="1"/>
    <row r="1095" spans="1:7" ht="20.100000000000001" customHeight="1">
      <c r="A1095" s="22" t="s">
        <v>427</v>
      </c>
      <c r="B1095" s="22"/>
      <c r="C1095" s="23" t="s">
        <v>289</v>
      </c>
      <c r="D1095" s="23"/>
      <c r="E1095" s="23"/>
      <c r="F1095" s="23"/>
      <c r="G1095" s="23"/>
    </row>
    <row r="1096" spans="1:7" ht="20.100000000000001" customHeight="1">
      <c r="A1096" s="22" t="s">
        <v>428</v>
      </c>
      <c r="B1096" s="22"/>
      <c r="C1096" s="23" t="s">
        <v>429</v>
      </c>
      <c r="D1096" s="23"/>
      <c r="E1096" s="23"/>
      <c r="F1096" s="23"/>
      <c r="G1096" s="23"/>
    </row>
    <row r="1097" spans="1:7" ht="24.95" customHeight="1">
      <c r="A1097" s="22" t="s">
        <v>430</v>
      </c>
      <c r="B1097" s="22"/>
      <c r="C1097" s="23" t="s">
        <v>408</v>
      </c>
      <c r="D1097" s="23"/>
      <c r="E1097" s="23"/>
      <c r="F1097" s="23"/>
      <c r="G1097" s="23"/>
    </row>
    <row r="1098" spans="1:7" ht="15" customHeight="1"/>
    <row r="1099" spans="1:7" ht="24.95" customHeight="1">
      <c r="A1099" s="15" t="s">
        <v>606</v>
      </c>
      <c r="B1099" s="15"/>
      <c r="C1099" s="15"/>
      <c r="D1099" s="15"/>
      <c r="E1099" s="15"/>
      <c r="F1099" s="15"/>
      <c r="G1099" s="15"/>
    </row>
    <row r="1100" spans="1:7" ht="15" customHeight="1"/>
    <row r="1101" spans="1:7" ht="50.1" customHeight="1">
      <c r="A1101" s="5" t="s">
        <v>335</v>
      </c>
      <c r="B1101" s="20" t="s">
        <v>550</v>
      </c>
      <c r="C1101" s="20"/>
      <c r="D1101" s="5" t="s">
        <v>598</v>
      </c>
      <c r="E1101" s="5" t="s">
        <v>599</v>
      </c>
      <c r="F1101" s="5" t="s">
        <v>600</v>
      </c>
      <c r="G1101" s="5" t="s">
        <v>601</v>
      </c>
    </row>
    <row r="1102" spans="1:7" ht="15" customHeight="1">
      <c r="A1102" s="5">
        <v>1</v>
      </c>
      <c r="B1102" s="20">
        <v>2</v>
      </c>
      <c r="C1102" s="20"/>
      <c r="D1102" s="5">
        <v>3</v>
      </c>
      <c r="E1102" s="5">
        <v>4</v>
      </c>
      <c r="F1102" s="5">
        <v>5</v>
      </c>
      <c r="G1102" s="5">
        <v>6</v>
      </c>
    </row>
    <row r="1103" spans="1:7" ht="39.950000000000003" customHeight="1">
      <c r="A1103" s="5" t="s">
        <v>493</v>
      </c>
      <c r="B1103" s="25" t="s">
        <v>734</v>
      </c>
      <c r="C1103" s="25"/>
      <c r="D1103" s="5" t="s">
        <v>58</v>
      </c>
      <c r="E1103" s="8">
        <v>12</v>
      </c>
      <c r="F1103" s="8">
        <v>2886</v>
      </c>
      <c r="G1103" s="8">
        <v>34632</v>
      </c>
    </row>
    <row r="1104" spans="1:7" ht="24.95" customHeight="1">
      <c r="A1104" s="24" t="s">
        <v>604</v>
      </c>
      <c r="B1104" s="24"/>
      <c r="C1104" s="24"/>
      <c r="D1104" s="24"/>
      <c r="E1104" s="10">
        <f>SUBTOTAL(9,E1103:E1103)</f>
        <v>12</v>
      </c>
      <c r="F1104" s="10" t="s">
        <v>509</v>
      </c>
      <c r="G1104" s="10">
        <f>SUBTOTAL(9,G1103:G1103)</f>
        <v>34632</v>
      </c>
    </row>
    <row r="1105" spans="1:7" ht="60" customHeight="1">
      <c r="A1105" s="5" t="s">
        <v>494</v>
      </c>
      <c r="B1105" s="25" t="s">
        <v>735</v>
      </c>
      <c r="C1105" s="25"/>
      <c r="D1105" s="5" t="s">
        <v>58</v>
      </c>
      <c r="E1105" s="8">
        <v>12</v>
      </c>
      <c r="F1105" s="8">
        <v>528</v>
      </c>
      <c r="G1105" s="8">
        <v>6336</v>
      </c>
    </row>
    <row r="1106" spans="1:7" ht="24.95" customHeight="1">
      <c r="A1106" s="24" t="s">
        <v>604</v>
      </c>
      <c r="B1106" s="24"/>
      <c r="C1106" s="24"/>
      <c r="D1106" s="24"/>
      <c r="E1106" s="10">
        <f>SUBTOTAL(9,E1105:E1105)</f>
        <v>12</v>
      </c>
      <c r="F1106" s="10" t="s">
        <v>509</v>
      </c>
      <c r="G1106" s="10">
        <f>SUBTOTAL(9,G1105:G1105)</f>
        <v>6336</v>
      </c>
    </row>
    <row r="1107" spans="1:7" ht="80.099999999999994" customHeight="1">
      <c r="A1107" s="5" t="s">
        <v>496</v>
      </c>
      <c r="B1107" s="25" t="s">
        <v>736</v>
      </c>
      <c r="C1107" s="25"/>
      <c r="D1107" s="5" t="s">
        <v>58</v>
      </c>
      <c r="E1107" s="8">
        <v>4</v>
      </c>
      <c r="F1107" s="8">
        <v>7500</v>
      </c>
      <c r="G1107" s="8">
        <v>30000</v>
      </c>
    </row>
    <row r="1108" spans="1:7" ht="24.95" customHeight="1">
      <c r="A1108" s="24" t="s">
        <v>604</v>
      </c>
      <c r="B1108" s="24"/>
      <c r="C1108" s="24"/>
      <c r="D1108" s="24"/>
      <c r="E1108" s="10">
        <f>SUBTOTAL(9,E1107:E1107)</f>
        <v>4</v>
      </c>
      <c r="F1108" s="10" t="s">
        <v>509</v>
      </c>
      <c r="G1108" s="10">
        <f>SUBTOTAL(9,G1107:G1107)</f>
        <v>30000</v>
      </c>
    </row>
    <row r="1109" spans="1:7" ht="80.099999999999994" customHeight="1">
      <c r="A1109" s="5" t="s">
        <v>498</v>
      </c>
      <c r="B1109" s="25" t="s">
        <v>737</v>
      </c>
      <c r="C1109" s="25"/>
      <c r="D1109" s="5" t="s">
        <v>58</v>
      </c>
      <c r="E1109" s="8">
        <v>2</v>
      </c>
      <c r="F1109" s="8">
        <v>20000</v>
      </c>
      <c r="G1109" s="8">
        <v>40000</v>
      </c>
    </row>
    <row r="1110" spans="1:7" ht="24.95" customHeight="1">
      <c r="A1110" s="24" t="s">
        <v>604</v>
      </c>
      <c r="B1110" s="24"/>
      <c r="C1110" s="24"/>
      <c r="D1110" s="24"/>
      <c r="E1110" s="10">
        <f>SUBTOTAL(9,E1109:E1109)</f>
        <v>2</v>
      </c>
      <c r="F1110" s="10" t="s">
        <v>509</v>
      </c>
      <c r="G1110" s="10">
        <f>SUBTOTAL(9,G1109:G1109)</f>
        <v>40000</v>
      </c>
    </row>
    <row r="1111" spans="1:7" ht="99.95" customHeight="1">
      <c r="A1111" s="5" t="s">
        <v>500</v>
      </c>
      <c r="B1111" s="25" t="s">
        <v>738</v>
      </c>
      <c r="C1111" s="25"/>
      <c r="D1111" s="5" t="s">
        <v>58</v>
      </c>
      <c r="E1111" s="8">
        <v>12</v>
      </c>
      <c r="F1111" s="8">
        <v>2000</v>
      </c>
      <c r="G1111" s="8">
        <v>24000</v>
      </c>
    </row>
    <row r="1112" spans="1:7" ht="24.95" customHeight="1">
      <c r="A1112" s="24" t="s">
        <v>604</v>
      </c>
      <c r="B1112" s="24"/>
      <c r="C1112" s="24"/>
      <c r="D1112" s="24"/>
      <c r="E1112" s="10">
        <f>SUBTOTAL(9,E1111:E1111)</f>
        <v>12</v>
      </c>
      <c r="F1112" s="10" t="s">
        <v>509</v>
      </c>
      <c r="G1112" s="10">
        <f>SUBTOTAL(9,G1111:G1111)</f>
        <v>24000</v>
      </c>
    </row>
    <row r="1113" spans="1:7" ht="99.95" customHeight="1">
      <c r="A1113" s="5" t="s">
        <v>502</v>
      </c>
      <c r="B1113" s="25" t="s">
        <v>739</v>
      </c>
      <c r="C1113" s="25"/>
      <c r="D1113" s="5" t="s">
        <v>58</v>
      </c>
      <c r="E1113" s="8">
        <v>1</v>
      </c>
      <c r="F1113" s="8">
        <v>3502</v>
      </c>
      <c r="G1113" s="8">
        <v>3502</v>
      </c>
    </row>
    <row r="1114" spans="1:7" ht="24.95" customHeight="1">
      <c r="A1114" s="24" t="s">
        <v>604</v>
      </c>
      <c r="B1114" s="24"/>
      <c r="C1114" s="24"/>
      <c r="D1114" s="24"/>
      <c r="E1114" s="10">
        <f>SUBTOTAL(9,E1113:E1113)</f>
        <v>1</v>
      </c>
      <c r="F1114" s="10" t="s">
        <v>509</v>
      </c>
      <c r="G1114" s="10">
        <f>SUBTOTAL(9,G1113:G1113)</f>
        <v>3502</v>
      </c>
    </row>
    <row r="1115" spans="1:7" ht="39.950000000000003" customHeight="1">
      <c r="A1115" s="5" t="s">
        <v>504</v>
      </c>
      <c r="B1115" s="25" t="s">
        <v>740</v>
      </c>
      <c r="C1115" s="25"/>
      <c r="D1115" s="5" t="s">
        <v>58</v>
      </c>
      <c r="E1115" s="8">
        <v>1</v>
      </c>
      <c r="F1115" s="8">
        <v>50000</v>
      </c>
      <c r="G1115" s="8">
        <v>50000</v>
      </c>
    </row>
    <row r="1116" spans="1:7" ht="39.950000000000003" customHeight="1">
      <c r="A1116" s="5" t="s">
        <v>504</v>
      </c>
      <c r="B1116" s="25" t="s">
        <v>741</v>
      </c>
      <c r="C1116" s="25"/>
      <c r="D1116" s="5" t="s">
        <v>58</v>
      </c>
      <c r="E1116" s="8">
        <v>1</v>
      </c>
      <c r="F1116" s="8">
        <v>30000</v>
      </c>
      <c r="G1116" s="8">
        <v>30000</v>
      </c>
    </row>
    <row r="1117" spans="1:7" ht="39.950000000000003" customHeight="1">
      <c r="A1117" s="5" t="s">
        <v>504</v>
      </c>
      <c r="B1117" s="25" t="s">
        <v>742</v>
      </c>
      <c r="C1117" s="25"/>
      <c r="D1117" s="5" t="s">
        <v>58</v>
      </c>
      <c r="E1117" s="8">
        <v>1</v>
      </c>
      <c r="F1117" s="8">
        <v>47000</v>
      </c>
      <c r="G1117" s="8">
        <v>47000</v>
      </c>
    </row>
    <row r="1118" spans="1:7" ht="24.95" customHeight="1">
      <c r="A1118" s="24" t="s">
        <v>604</v>
      </c>
      <c r="B1118" s="24"/>
      <c r="C1118" s="24"/>
      <c r="D1118" s="24"/>
      <c r="E1118" s="10">
        <f>SUBTOTAL(9,E1115:E1117)</f>
        <v>3</v>
      </c>
      <c r="F1118" s="10" t="s">
        <v>509</v>
      </c>
      <c r="G1118" s="10">
        <f>SUBTOTAL(9,G1115:G1117)</f>
        <v>127000</v>
      </c>
    </row>
    <row r="1119" spans="1:7" ht="39.950000000000003" customHeight="1">
      <c r="A1119" s="5" t="s">
        <v>506</v>
      </c>
      <c r="B1119" s="25" t="s">
        <v>743</v>
      </c>
      <c r="C1119" s="25"/>
      <c r="D1119" s="5" t="s">
        <v>58</v>
      </c>
      <c r="E1119" s="8">
        <v>24</v>
      </c>
      <c r="F1119" s="8">
        <v>2000</v>
      </c>
      <c r="G1119" s="8">
        <v>48000</v>
      </c>
    </row>
    <row r="1120" spans="1:7" ht="39.950000000000003" customHeight="1">
      <c r="A1120" s="5" t="s">
        <v>506</v>
      </c>
      <c r="B1120" s="25" t="s">
        <v>744</v>
      </c>
      <c r="C1120" s="25"/>
      <c r="D1120" s="5" t="s">
        <v>58</v>
      </c>
      <c r="E1120" s="8">
        <v>24</v>
      </c>
      <c r="F1120" s="8">
        <v>700</v>
      </c>
      <c r="G1120" s="8">
        <v>16800</v>
      </c>
    </row>
    <row r="1121" spans="1:7" ht="39.950000000000003" customHeight="1">
      <c r="A1121" s="5" t="s">
        <v>506</v>
      </c>
      <c r="B1121" s="25" t="s">
        <v>745</v>
      </c>
      <c r="C1121" s="25"/>
      <c r="D1121" s="5" t="s">
        <v>58</v>
      </c>
      <c r="E1121" s="8">
        <v>24</v>
      </c>
      <c r="F1121" s="8">
        <v>1000</v>
      </c>
      <c r="G1121" s="8">
        <v>24000</v>
      </c>
    </row>
    <row r="1122" spans="1:7" ht="39.950000000000003" customHeight="1">
      <c r="A1122" s="5" t="s">
        <v>506</v>
      </c>
      <c r="B1122" s="25" t="s">
        <v>746</v>
      </c>
      <c r="C1122" s="25"/>
      <c r="D1122" s="5" t="s">
        <v>58</v>
      </c>
      <c r="E1122" s="8">
        <v>12</v>
      </c>
      <c r="F1122" s="8">
        <v>700</v>
      </c>
      <c r="G1122" s="8">
        <v>8400</v>
      </c>
    </row>
    <row r="1123" spans="1:7" ht="24.95" customHeight="1">
      <c r="A1123" s="24" t="s">
        <v>604</v>
      </c>
      <c r="B1123" s="24"/>
      <c r="C1123" s="24"/>
      <c r="D1123" s="24"/>
      <c r="E1123" s="10">
        <f>SUBTOTAL(9,E1119:E1122)</f>
        <v>84</v>
      </c>
      <c r="F1123" s="10" t="s">
        <v>509</v>
      </c>
      <c r="G1123" s="10">
        <f>SUBTOTAL(9,G1119:G1122)</f>
        <v>97200</v>
      </c>
    </row>
    <row r="1124" spans="1:7" ht="24.95" customHeight="1">
      <c r="A1124" s="24" t="s">
        <v>605</v>
      </c>
      <c r="B1124" s="24"/>
      <c r="C1124" s="24"/>
      <c r="D1124" s="24"/>
      <c r="E1124" s="24"/>
      <c r="F1124" s="24"/>
      <c r="G1124" s="10">
        <f>SUBTOTAL(9,G1103:G1123)</f>
        <v>362670</v>
      </c>
    </row>
    <row r="1125" spans="1:7" ht="24.95" customHeight="1"/>
    <row r="1126" spans="1:7" ht="20.100000000000001" customHeight="1">
      <c r="A1126" s="22" t="s">
        <v>427</v>
      </c>
      <c r="B1126" s="22"/>
      <c r="C1126" s="23" t="s">
        <v>289</v>
      </c>
      <c r="D1126" s="23"/>
      <c r="E1126" s="23"/>
      <c r="F1126" s="23"/>
      <c r="G1126" s="23"/>
    </row>
    <row r="1127" spans="1:7" ht="20.100000000000001" customHeight="1">
      <c r="A1127" s="22" t="s">
        <v>428</v>
      </c>
      <c r="B1127" s="22"/>
      <c r="C1127" s="23" t="s">
        <v>429</v>
      </c>
      <c r="D1127" s="23"/>
      <c r="E1127" s="23"/>
      <c r="F1127" s="23"/>
      <c r="G1127" s="23"/>
    </row>
    <row r="1128" spans="1:7" ht="24.95" customHeight="1">
      <c r="A1128" s="22" t="s">
        <v>430</v>
      </c>
      <c r="B1128" s="22"/>
      <c r="C1128" s="23" t="s">
        <v>408</v>
      </c>
      <c r="D1128" s="23"/>
      <c r="E1128" s="23"/>
      <c r="F1128" s="23"/>
      <c r="G1128" s="23"/>
    </row>
    <row r="1129" spans="1:7" ht="15" customHeight="1"/>
    <row r="1130" spans="1:7" ht="24.95" customHeight="1">
      <c r="A1130" s="15" t="s">
        <v>624</v>
      </c>
      <c r="B1130" s="15"/>
      <c r="C1130" s="15"/>
      <c r="D1130" s="15"/>
      <c r="E1130" s="15"/>
      <c r="F1130" s="15"/>
      <c r="G1130" s="15"/>
    </row>
    <row r="1131" spans="1:7" ht="15" customHeight="1"/>
    <row r="1132" spans="1:7" ht="50.1" customHeight="1">
      <c r="A1132" s="5" t="s">
        <v>335</v>
      </c>
      <c r="B1132" s="20" t="s">
        <v>550</v>
      </c>
      <c r="C1132" s="20"/>
      <c r="D1132" s="5" t="s">
        <v>598</v>
      </c>
      <c r="E1132" s="5" t="s">
        <v>599</v>
      </c>
      <c r="F1132" s="5" t="s">
        <v>600</v>
      </c>
      <c r="G1132" s="5" t="s">
        <v>601</v>
      </c>
    </row>
    <row r="1133" spans="1:7" ht="15" customHeight="1">
      <c r="A1133" s="5">
        <v>1</v>
      </c>
      <c r="B1133" s="20">
        <v>2</v>
      </c>
      <c r="C1133" s="20"/>
      <c r="D1133" s="5">
        <v>3</v>
      </c>
      <c r="E1133" s="5">
        <v>4</v>
      </c>
      <c r="F1133" s="5">
        <v>5</v>
      </c>
      <c r="G1133" s="5">
        <v>6</v>
      </c>
    </row>
    <row r="1134" spans="1:7" ht="39.950000000000003" customHeight="1">
      <c r="A1134" s="5" t="s">
        <v>511</v>
      </c>
      <c r="B1134" s="25" t="s">
        <v>747</v>
      </c>
      <c r="C1134" s="25"/>
      <c r="D1134" s="5" t="s">
        <v>58</v>
      </c>
      <c r="E1134" s="8">
        <v>8760</v>
      </c>
      <c r="F1134" s="8">
        <v>116.43</v>
      </c>
      <c r="G1134" s="8">
        <v>1019926.8</v>
      </c>
    </row>
    <row r="1135" spans="1:7" ht="24.95" customHeight="1">
      <c r="A1135" s="24" t="s">
        <v>604</v>
      </c>
      <c r="B1135" s="24"/>
      <c r="C1135" s="24"/>
      <c r="D1135" s="24"/>
      <c r="E1135" s="10">
        <f>SUBTOTAL(9,E1134:E1134)</f>
        <v>8760</v>
      </c>
      <c r="F1135" s="10" t="s">
        <v>509</v>
      </c>
      <c r="G1135" s="10">
        <f>SUBTOTAL(9,G1134:G1134)</f>
        <v>1019926.8</v>
      </c>
    </row>
    <row r="1136" spans="1:7" ht="39.950000000000003" customHeight="1">
      <c r="A1136" s="5" t="s">
        <v>512</v>
      </c>
      <c r="B1136" s="25" t="s">
        <v>748</v>
      </c>
      <c r="C1136" s="25"/>
      <c r="D1136" s="5" t="s">
        <v>58</v>
      </c>
      <c r="E1136" s="8">
        <v>12</v>
      </c>
      <c r="F1136" s="8">
        <v>6552.15</v>
      </c>
      <c r="G1136" s="8">
        <v>78625.8</v>
      </c>
    </row>
    <row r="1137" spans="1:7" ht="24.95" customHeight="1">
      <c r="A1137" s="24" t="s">
        <v>604</v>
      </c>
      <c r="B1137" s="24"/>
      <c r="C1137" s="24"/>
      <c r="D1137" s="24"/>
      <c r="E1137" s="10">
        <f>SUBTOTAL(9,E1136:E1136)</f>
        <v>12</v>
      </c>
      <c r="F1137" s="10" t="s">
        <v>509</v>
      </c>
      <c r="G1137" s="10">
        <f>SUBTOTAL(9,G1136:G1136)</f>
        <v>78625.8</v>
      </c>
    </row>
    <row r="1138" spans="1:7" ht="39.950000000000003" customHeight="1">
      <c r="A1138" s="5" t="s">
        <v>513</v>
      </c>
      <c r="B1138" s="25" t="s">
        <v>749</v>
      </c>
      <c r="C1138" s="25"/>
      <c r="D1138" s="5" t="s">
        <v>58</v>
      </c>
      <c r="E1138" s="8">
        <v>12</v>
      </c>
      <c r="F1138" s="8">
        <v>700.75</v>
      </c>
      <c r="G1138" s="8">
        <v>8409</v>
      </c>
    </row>
    <row r="1139" spans="1:7" ht="24.95" customHeight="1">
      <c r="A1139" s="24" t="s">
        <v>604</v>
      </c>
      <c r="B1139" s="24"/>
      <c r="C1139" s="24"/>
      <c r="D1139" s="24"/>
      <c r="E1139" s="10">
        <f>SUBTOTAL(9,E1138:E1138)</f>
        <v>12</v>
      </c>
      <c r="F1139" s="10" t="s">
        <v>509</v>
      </c>
      <c r="G1139" s="10">
        <f>SUBTOTAL(9,G1138:G1138)</f>
        <v>8409</v>
      </c>
    </row>
    <row r="1140" spans="1:7" ht="39.950000000000003" customHeight="1">
      <c r="A1140" s="5" t="s">
        <v>514</v>
      </c>
      <c r="B1140" s="25" t="s">
        <v>750</v>
      </c>
      <c r="C1140" s="25"/>
      <c r="D1140" s="5" t="s">
        <v>58</v>
      </c>
      <c r="E1140" s="8">
        <v>10</v>
      </c>
      <c r="F1140" s="8">
        <v>3000</v>
      </c>
      <c r="G1140" s="8">
        <v>30000</v>
      </c>
    </row>
    <row r="1141" spans="1:7" ht="24.95" customHeight="1">
      <c r="A1141" s="24" t="s">
        <v>604</v>
      </c>
      <c r="B1141" s="24"/>
      <c r="C1141" s="24"/>
      <c r="D1141" s="24"/>
      <c r="E1141" s="10">
        <f>SUBTOTAL(9,E1140:E1140)</f>
        <v>10</v>
      </c>
      <c r="F1141" s="10" t="s">
        <v>509</v>
      </c>
      <c r="G1141" s="10">
        <f>SUBTOTAL(9,G1140:G1140)</f>
        <v>30000</v>
      </c>
    </row>
    <row r="1142" spans="1:7" ht="39.950000000000003" customHeight="1">
      <c r="A1142" s="5" t="s">
        <v>516</v>
      </c>
      <c r="B1142" s="25" t="s">
        <v>751</v>
      </c>
      <c r="C1142" s="25"/>
      <c r="D1142" s="5" t="s">
        <v>58</v>
      </c>
      <c r="E1142" s="8">
        <v>1</v>
      </c>
      <c r="F1142" s="8">
        <v>48000</v>
      </c>
      <c r="G1142" s="8">
        <v>48000</v>
      </c>
    </row>
    <row r="1143" spans="1:7" ht="24.95" customHeight="1">
      <c r="A1143" s="24" t="s">
        <v>604</v>
      </c>
      <c r="B1143" s="24"/>
      <c r="C1143" s="24"/>
      <c r="D1143" s="24"/>
      <c r="E1143" s="10">
        <f>SUBTOTAL(9,E1142:E1142)</f>
        <v>1</v>
      </c>
      <c r="F1143" s="10" t="s">
        <v>509</v>
      </c>
      <c r="G1143" s="10">
        <f>SUBTOTAL(9,G1142:G1142)</f>
        <v>48000</v>
      </c>
    </row>
    <row r="1144" spans="1:7" ht="39.950000000000003" customHeight="1">
      <c r="A1144" s="5" t="s">
        <v>518</v>
      </c>
      <c r="B1144" s="25" t="s">
        <v>752</v>
      </c>
      <c r="C1144" s="25"/>
      <c r="D1144" s="5" t="s">
        <v>58</v>
      </c>
      <c r="E1144" s="8">
        <v>44</v>
      </c>
      <c r="F1144" s="8">
        <v>5750</v>
      </c>
      <c r="G1144" s="8">
        <v>253000</v>
      </c>
    </row>
    <row r="1145" spans="1:7" ht="24.95" customHeight="1">
      <c r="A1145" s="24" t="s">
        <v>604</v>
      </c>
      <c r="B1145" s="24"/>
      <c r="C1145" s="24"/>
      <c r="D1145" s="24"/>
      <c r="E1145" s="10">
        <f>SUBTOTAL(9,E1144:E1144)</f>
        <v>44</v>
      </c>
      <c r="F1145" s="10" t="s">
        <v>509</v>
      </c>
      <c r="G1145" s="10">
        <f>SUBTOTAL(9,G1144:G1144)</f>
        <v>253000</v>
      </c>
    </row>
    <row r="1146" spans="1:7" ht="39.950000000000003" customHeight="1">
      <c r="A1146" s="5" t="s">
        <v>520</v>
      </c>
      <c r="B1146" s="25" t="s">
        <v>753</v>
      </c>
      <c r="C1146" s="25"/>
      <c r="D1146" s="5" t="s">
        <v>58</v>
      </c>
      <c r="E1146" s="8">
        <v>15</v>
      </c>
      <c r="F1146" s="8">
        <v>4200</v>
      </c>
      <c r="G1146" s="8">
        <v>63000</v>
      </c>
    </row>
    <row r="1147" spans="1:7" ht="24.95" customHeight="1">
      <c r="A1147" s="24" t="s">
        <v>604</v>
      </c>
      <c r="B1147" s="24"/>
      <c r="C1147" s="24"/>
      <c r="D1147" s="24"/>
      <c r="E1147" s="10">
        <f>SUBTOTAL(9,E1146:E1146)</f>
        <v>15</v>
      </c>
      <c r="F1147" s="10" t="s">
        <v>509</v>
      </c>
      <c r="G1147" s="10">
        <f>SUBTOTAL(9,G1146:G1146)</f>
        <v>63000</v>
      </c>
    </row>
    <row r="1148" spans="1:7" ht="39.950000000000003" customHeight="1">
      <c r="A1148" s="5" t="s">
        <v>522</v>
      </c>
      <c r="B1148" s="25" t="s">
        <v>754</v>
      </c>
      <c r="C1148" s="25"/>
      <c r="D1148" s="5" t="s">
        <v>58</v>
      </c>
      <c r="E1148" s="8">
        <v>12</v>
      </c>
      <c r="F1148" s="8">
        <v>1200</v>
      </c>
      <c r="G1148" s="8">
        <v>14400</v>
      </c>
    </row>
    <row r="1149" spans="1:7" ht="24.95" customHeight="1">
      <c r="A1149" s="24" t="s">
        <v>604</v>
      </c>
      <c r="B1149" s="24"/>
      <c r="C1149" s="24"/>
      <c r="D1149" s="24"/>
      <c r="E1149" s="10">
        <f>SUBTOTAL(9,E1148:E1148)</f>
        <v>12</v>
      </c>
      <c r="F1149" s="10" t="s">
        <v>509</v>
      </c>
      <c r="G1149" s="10">
        <f>SUBTOTAL(9,G1148:G1148)</f>
        <v>14400</v>
      </c>
    </row>
    <row r="1150" spans="1:7" ht="60" customHeight="1">
      <c r="A1150" s="5" t="s">
        <v>524</v>
      </c>
      <c r="B1150" s="25" t="s">
        <v>755</v>
      </c>
      <c r="C1150" s="25"/>
      <c r="D1150" s="5" t="s">
        <v>58</v>
      </c>
      <c r="E1150" s="8">
        <v>50</v>
      </c>
      <c r="F1150" s="8">
        <v>2500</v>
      </c>
      <c r="G1150" s="8">
        <v>125000</v>
      </c>
    </row>
    <row r="1151" spans="1:7" ht="24.95" customHeight="1">
      <c r="A1151" s="24" t="s">
        <v>604</v>
      </c>
      <c r="B1151" s="24"/>
      <c r="C1151" s="24"/>
      <c r="D1151" s="24"/>
      <c r="E1151" s="10">
        <f>SUBTOTAL(9,E1150:E1150)</f>
        <v>50</v>
      </c>
      <c r="F1151" s="10" t="s">
        <v>509</v>
      </c>
      <c r="G1151" s="10">
        <f>SUBTOTAL(9,G1150:G1150)</f>
        <v>125000</v>
      </c>
    </row>
    <row r="1152" spans="1:7" ht="60" customHeight="1">
      <c r="A1152" s="5" t="s">
        <v>526</v>
      </c>
      <c r="B1152" s="25" t="s">
        <v>756</v>
      </c>
      <c r="C1152" s="25"/>
      <c r="D1152" s="5" t="s">
        <v>58</v>
      </c>
      <c r="E1152" s="8">
        <v>1956</v>
      </c>
      <c r="F1152" s="8">
        <v>1000</v>
      </c>
      <c r="G1152" s="8">
        <v>1956000</v>
      </c>
    </row>
    <row r="1153" spans="1:7" ht="24.95" customHeight="1">
      <c r="A1153" s="24" t="s">
        <v>604</v>
      </c>
      <c r="B1153" s="24"/>
      <c r="C1153" s="24"/>
      <c r="D1153" s="24"/>
      <c r="E1153" s="10">
        <f>SUBTOTAL(9,E1152:E1152)</f>
        <v>1956</v>
      </c>
      <c r="F1153" s="10" t="s">
        <v>509</v>
      </c>
      <c r="G1153" s="10">
        <f>SUBTOTAL(9,G1152:G1152)</f>
        <v>1956000</v>
      </c>
    </row>
    <row r="1154" spans="1:7" ht="60" customHeight="1">
      <c r="A1154" s="5" t="s">
        <v>528</v>
      </c>
      <c r="B1154" s="25" t="s">
        <v>757</v>
      </c>
      <c r="C1154" s="25"/>
      <c r="D1154" s="5" t="s">
        <v>58</v>
      </c>
      <c r="E1154" s="8">
        <v>162</v>
      </c>
      <c r="F1154" s="8">
        <v>2500</v>
      </c>
      <c r="G1154" s="8">
        <v>405000</v>
      </c>
    </row>
    <row r="1155" spans="1:7" ht="24.95" customHeight="1">
      <c r="A1155" s="24" t="s">
        <v>604</v>
      </c>
      <c r="B1155" s="24"/>
      <c r="C1155" s="24"/>
      <c r="D1155" s="24"/>
      <c r="E1155" s="10">
        <f>SUBTOTAL(9,E1154:E1154)</f>
        <v>162</v>
      </c>
      <c r="F1155" s="10" t="s">
        <v>509</v>
      </c>
      <c r="G1155" s="10">
        <f>SUBTOTAL(9,G1154:G1154)</f>
        <v>405000</v>
      </c>
    </row>
    <row r="1156" spans="1:7" ht="60" customHeight="1">
      <c r="A1156" s="5" t="s">
        <v>530</v>
      </c>
      <c r="B1156" s="25" t="s">
        <v>758</v>
      </c>
      <c r="C1156" s="25"/>
      <c r="D1156" s="5" t="s">
        <v>58</v>
      </c>
      <c r="E1156" s="8">
        <v>1568</v>
      </c>
      <c r="F1156" s="8">
        <v>1000</v>
      </c>
      <c r="G1156" s="8">
        <v>1568000</v>
      </c>
    </row>
    <row r="1157" spans="1:7" ht="24.95" customHeight="1">
      <c r="A1157" s="24" t="s">
        <v>604</v>
      </c>
      <c r="B1157" s="24"/>
      <c r="C1157" s="24"/>
      <c r="D1157" s="24"/>
      <c r="E1157" s="10">
        <f>SUBTOTAL(9,E1156:E1156)</f>
        <v>1568</v>
      </c>
      <c r="F1157" s="10" t="s">
        <v>509</v>
      </c>
      <c r="G1157" s="10">
        <f>SUBTOTAL(9,G1156:G1156)</f>
        <v>1568000</v>
      </c>
    </row>
    <row r="1158" spans="1:7" ht="60" customHeight="1">
      <c r="A1158" s="5" t="s">
        <v>532</v>
      </c>
      <c r="B1158" s="25" t="s">
        <v>759</v>
      </c>
      <c r="C1158" s="25"/>
      <c r="D1158" s="5" t="s">
        <v>58</v>
      </c>
      <c r="E1158" s="8">
        <v>1232</v>
      </c>
      <c r="F1158" s="8">
        <v>1000</v>
      </c>
      <c r="G1158" s="8">
        <v>1232000</v>
      </c>
    </row>
    <row r="1159" spans="1:7" ht="24.95" customHeight="1">
      <c r="A1159" s="24" t="s">
        <v>604</v>
      </c>
      <c r="B1159" s="24"/>
      <c r="C1159" s="24"/>
      <c r="D1159" s="24"/>
      <c r="E1159" s="10">
        <f>SUBTOTAL(9,E1158:E1158)</f>
        <v>1232</v>
      </c>
      <c r="F1159" s="10" t="s">
        <v>509</v>
      </c>
      <c r="G1159" s="10">
        <f>SUBTOTAL(9,G1158:G1158)</f>
        <v>1232000</v>
      </c>
    </row>
    <row r="1160" spans="1:7" ht="60" customHeight="1">
      <c r="A1160" s="5" t="s">
        <v>534</v>
      </c>
      <c r="B1160" s="25" t="s">
        <v>760</v>
      </c>
      <c r="C1160" s="25"/>
      <c r="D1160" s="5" t="s">
        <v>58</v>
      </c>
      <c r="E1160" s="8">
        <v>2172</v>
      </c>
      <c r="F1160" s="8">
        <v>1000</v>
      </c>
      <c r="G1160" s="8">
        <v>2172000</v>
      </c>
    </row>
    <row r="1161" spans="1:7" ht="24.95" customHeight="1">
      <c r="A1161" s="24" t="s">
        <v>604</v>
      </c>
      <c r="B1161" s="24"/>
      <c r="C1161" s="24"/>
      <c r="D1161" s="24"/>
      <c r="E1161" s="10">
        <f>SUBTOTAL(9,E1160:E1160)</f>
        <v>2172</v>
      </c>
      <c r="F1161" s="10" t="s">
        <v>509</v>
      </c>
      <c r="G1161" s="10">
        <f>SUBTOTAL(9,G1160:G1160)</f>
        <v>2172000</v>
      </c>
    </row>
    <row r="1162" spans="1:7" ht="60" customHeight="1">
      <c r="A1162" s="5" t="s">
        <v>536</v>
      </c>
      <c r="B1162" s="25" t="s">
        <v>761</v>
      </c>
      <c r="C1162" s="25"/>
      <c r="D1162" s="5" t="s">
        <v>58</v>
      </c>
      <c r="E1162" s="8">
        <v>2162</v>
      </c>
      <c r="F1162" s="8">
        <v>1000</v>
      </c>
      <c r="G1162" s="8">
        <v>2162000</v>
      </c>
    </row>
    <row r="1163" spans="1:7" ht="24.95" customHeight="1">
      <c r="A1163" s="24" t="s">
        <v>604</v>
      </c>
      <c r="B1163" s="24"/>
      <c r="C1163" s="24"/>
      <c r="D1163" s="24"/>
      <c r="E1163" s="10">
        <f>SUBTOTAL(9,E1162:E1162)</f>
        <v>2162</v>
      </c>
      <c r="F1163" s="10" t="s">
        <v>509</v>
      </c>
      <c r="G1163" s="10">
        <f>SUBTOTAL(9,G1162:G1162)</f>
        <v>2162000</v>
      </c>
    </row>
    <row r="1164" spans="1:7" ht="60" customHeight="1">
      <c r="A1164" s="5" t="s">
        <v>538</v>
      </c>
      <c r="B1164" s="25" t="s">
        <v>762</v>
      </c>
      <c r="C1164" s="25"/>
      <c r="D1164" s="5" t="s">
        <v>58</v>
      </c>
      <c r="E1164" s="8">
        <v>3854</v>
      </c>
      <c r="F1164" s="8">
        <v>1000</v>
      </c>
      <c r="G1164" s="8">
        <v>3854000</v>
      </c>
    </row>
    <row r="1165" spans="1:7" ht="24.95" customHeight="1">
      <c r="A1165" s="24" t="s">
        <v>604</v>
      </c>
      <c r="B1165" s="24"/>
      <c r="C1165" s="24"/>
      <c r="D1165" s="24"/>
      <c r="E1165" s="10">
        <f>SUBTOTAL(9,E1164:E1164)</f>
        <v>3854</v>
      </c>
      <c r="F1165" s="10" t="s">
        <v>509</v>
      </c>
      <c r="G1165" s="10">
        <f>SUBTOTAL(9,G1164:G1164)</f>
        <v>3854000</v>
      </c>
    </row>
    <row r="1166" spans="1:7" ht="60" customHeight="1">
      <c r="A1166" s="5" t="s">
        <v>539</v>
      </c>
      <c r="B1166" s="25" t="s">
        <v>763</v>
      </c>
      <c r="C1166" s="25"/>
      <c r="D1166" s="5" t="s">
        <v>58</v>
      </c>
      <c r="E1166" s="8">
        <v>2726</v>
      </c>
      <c r="F1166" s="8">
        <v>1000</v>
      </c>
      <c r="G1166" s="8">
        <v>2726000</v>
      </c>
    </row>
    <row r="1167" spans="1:7" ht="24.95" customHeight="1">
      <c r="A1167" s="24" t="s">
        <v>604</v>
      </c>
      <c r="B1167" s="24"/>
      <c r="C1167" s="24"/>
      <c r="D1167" s="24"/>
      <c r="E1167" s="10">
        <f>SUBTOTAL(9,E1166:E1166)</f>
        <v>2726</v>
      </c>
      <c r="F1167" s="10" t="s">
        <v>509</v>
      </c>
      <c r="G1167" s="10">
        <f>SUBTOTAL(9,G1166:G1166)</f>
        <v>2726000</v>
      </c>
    </row>
    <row r="1168" spans="1:7" ht="60" customHeight="1">
      <c r="A1168" s="5" t="s">
        <v>540</v>
      </c>
      <c r="B1168" s="25" t="s">
        <v>764</v>
      </c>
      <c r="C1168" s="25"/>
      <c r="D1168" s="5" t="s">
        <v>58</v>
      </c>
      <c r="E1168" s="8">
        <v>480</v>
      </c>
      <c r="F1168" s="8">
        <v>1000</v>
      </c>
      <c r="G1168" s="8">
        <v>480000</v>
      </c>
    </row>
    <row r="1169" spans="1:7" ht="24.95" customHeight="1">
      <c r="A1169" s="24" t="s">
        <v>604</v>
      </c>
      <c r="B1169" s="24"/>
      <c r="C1169" s="24"/>
      <c r="D1169" s="24"/>
      <c r="E1169" s="10">
        <f>SUBTOTAL(9,E1168:E1168)</f>
        <v>480</v>
      </c>
      <c r="F1169" s="10" t="s">
        <v>509</v>
      </c>
      <c r="G1169" s="10">
        <f>SUBTOTAL(9,G1168:G1168)</f>
        <v>480000</v>
      </c>
    </row>
    <row r="1170" spans="1:7" ht="60" customHeight="1">
      <c r="A1170" s="5" t="s">
        <v>541</v>
      </c>
      <c r="B1170" s="25" t="s">
        <v>765</v>
      </c>
      <c r="C1170" s="25"/>
      <c r="D1170" s="5" t="s">
        <v>58</v>
      </c>
      <c r="E1170" s="8">
        <v>512</v>
      </c>
      <c r="F1170" s="8">
        <v>1000</v>
      </c>
      <c r="G1170" s="8">
        <v>512000</v>
      </c>
    </row>
    <row r="1171" spans="1:7" ht="24.95" customHeight="1">
      <c r="A1171" s="24" t="s">
        <v>604</v>
      </c>
      <c r="B1171" s="24"/>
      <c r="C1171" s="24"/>
      <c r="D1171" s="24"/>
      <c r="E1171" s="10">
        <f>SUBTOTAL(9,E1170:E1170)</f>
        <v>512</v>
      </c>
      <c r="F1171" s="10" t="s">
        <v>509</v>
      </c>
      <c r="G1171" s="10">
        <f>SUBTOTAL(9,G1170:G1170)</f>
        <v>512000</v>
      </c>
    </row>
    <row r="1172" spans="1:7" ht="60" customHeight="1">
      <c r="A1172" s="5" t="s">
        <v>542</v>
      </c>
      <c r="B1172" s="25" t="s">
        <v>766</v>
      </c>
      <c r="C1172" s="25"/>
      <c r="D1172" s="5" t="s">
        <v>58</v>
      </c>
      <c r="E1172" s="8">
        <v>468</v>
      </c>
      <c r="F1172" s="8">
        <v>1000</v>
      </c>
      <c r="G1172" s="8">
        <v>468000</v>
      </c>
    </row>
    <row r="1173" spans="1:7" ht="24.95" customHeight="1">
      <c r="A1173" s="24" t="s">
        <v>604</v>
      </c>
      <c r="B1173" s="24"/>
      <c r="C1173" s="24"/>
      <c r="D1173" s="24"/>
      <c r="E1173" s="10">
        <f>SUBTOTAL(9,E1172:E1172)</f>
        <v>468</v>
      </c>
      <c r="F1173" s="10" t="s">
        <v>509</v>
      </c>
      <c r="G1173" s="10">
        <f>SUBTOTAL(9,G1172:G1172)</f>
        <v>468000</v>
      </c>
    </row>
    <row r="1174" spans="1:7" ht="60" customHeight="1">
      <c r="A1174" s="5" t="s">
        <v>543</v>
      </c>
      <c r="B1174" s="25" t="s">
        <v>767</v>
      </c>
      <c r="C1174" s="25"/>
      <c r="D1174" s="5" t="s">
        <v>58</v>
      </c>
      <c r="E1174" s="8">
        <v>492</v>
      </c>
      <c r="F1174" s="8">
        <v>1000</v>
      </c>
      <c r="G1174" s="8">
        <v>492000</v>
      </c>
    </row>
    <row r="1175" spans="1:7" ht="24.95" customHeight="1">
      <c r="A1175" s="24" t="s">
        <v>604</v>
      </c>
      <c r="B1175" s="24"/>
      <c r="C1175" s="24"/>
      <c r="D1175" s="24"/>
      <c r="E1175" s="10">
        <f>SUBTOTAL(9,E1174:E1174)</f>
        <v>492</v>
      </c>
      <c r="F1175" s="10" t="s">
        <v>509</v>
      </c>
      <c r="G1175" s="10">
        <f>SUBTOTAL(9,G1174:G1174)</f>
        <v>492000</v>
      </c>
    </row>
    <row r="1176" spans="1:7" ht="60" customHeight="1">
      <c r="A1176" s="5" t="s">
        <v>768</v>
      </c>
      <c r="B1176" s="25" t="s">
        <v>769</v>
      </c>
      <c r="C1176" s="25"/>
      <c r="D1176" s="5" t="s">
        <v>58</v>
      </c>
      <c r="E1176" s="8">
        <v>420</v>
      </c>
      <c r="F1176" s="8">
        <v>1000</v>
      </c>
      <c r="G1176" s="8">
        <v>420000</v>
      </c>
    </row>
    <row r="1177" spans="1:7" ht="24.95" customHeight="1">
      <c r="A1177" s="24" t="s">
        <v>604</v>
      </c>
      <c r="B1177" s="24"/>
      <c r="C1177" s="24"/>
      <c r="D1177" s="24"/>
      <c r="E1177" s="10">
        <f>SUBTOTAL(9,E1176:E1176)</f>
        <v>420</v>
      </c>
      <c r="F1177" s="10" t="s">
        <v>509</v>
      </c>
      <c r="G1177" s="10">
        <f>SUBTOTAL(9,G1176:G1176)</f>
        <v>420000</v>
      </c>
    </row>
    <row r="1178" spans="1:7" ht="60" customHeight="1">
      <c r="A1178" s="5" t="s">
        <v>770</v>
      </c>
      <c r="B1178" s="25" t="s">
        <v>771</v>
      </c>
      <c r="C1178" s="25"/>
      <c r="D1178" s="5" t="s">
        <v>58</v>
      </c>
      <c r="E1178" s="8">
        <v>600</v>
      </c>
      <c r="F1178" s="8">
        <v>1000</v>
      </c>
      <c r="G1178" s="8">
        <v>600000</v>
      </c>
    </row>
    <row r="1179" spans="1:7" ht="24.95" customHeight="1">
      <c r="A1179" s="24" t="s">
        <v>604</v>
      </c>
      <c r="B1179" s="24"/>
      <c r="C1179" s="24"/>
      <c r="D1179" s="24"/>
      <c r="E1179" s="10">
        <f>SUBTOTAL(9,E1178:E1178)</f>
        <v>600</v>
      </c>
      <c r="F1179" s="10" t="s">
        <v>509</v>
      </c>
      <c r="G1179" s="10">
        <f>SUBTOTAL(9,G1178:G1178)</f>
        <v>600000</v>
      </c>
    </row>
    <row r="1180" spans="1:7" ht="60" customHeight="1">
      <c r="A1180" s="5" t="s">
        <v>772</v>
      </c>
      <c r="B1180" s="25" t="s">
        <v>773</v>
      </c>
      <c r="C1180" s="25"/>
      <c r="D1180" s="5" t="s">
        <v>58</v>
      </c>
      <c r="E1180" s="8">
        <v>360</v>
      </c>
      <c r="F1180" s="8">
        <v>1000</v>
      </c>
      <c r="G1180" s="8">
        <v>360000</v>
      </c>
    </row>
    <row r="1181" spans="1:7" ht="24.95" customHeight="1">
      <c r="A1181" s="24" t="s">
        <v>604</v>
      </c>
      <c r="B1181" s="24"/>
      <c r="C1181" s="24"/>
      <c r="D1181" s="24"/>
      <c r="E1181" s="10">
        <f>SUBTOTAL(9,E1180:E1180)</f>
        <v>360</v>
      </c>
      <c r="F1181" s="10" t="s">
        <v>509</v>
      </c>
      <c r="G1181" s="10">
        <f>SUBTOTAL(9,G1180:G1180)</f>
        <v>360000</v>
      </c>
    </row>
    <row r="1182" spans="1:7" ht="60" customHeight="1">
      <c r="A1182" s="5" t="s">
        <v>774</v>
      </c>
      <c r="B1182" s="25" t="s">
        <v>775</v>
      </c>
      <c r="C1182" s="25"/>
      <c r="D1182" s="5" t="s">
        <v>58</v>
      </c>
      <c r="E1182" s="8">
        <v>540</v>
      </c>
      <c r="F1182" s="8">
        <v>1000</v>
      </c>
      <c r="G1182" s="8">
        <v>540000</v>
      </c>
    </row>
    <row r="1183" spans="1:7" ht="24.95" customHeight="1">
      <c r="A1183" s="24" t="s">
        <v>604</v>
      </c>
      <c r="B1183" s="24"/>
      <c r="C1183" s="24"/>
      <c r="D1183" s="24"/>
      <c r="E1183" s="10">
        <f>SUBTOTAL(9,E1182:E1182)</f>
        <v>540</v>
      </c>
      <c r="F1183" s="10" t="s">
        <v>509</v>
      </c>
      <c r="G1183" s="10">
        <f>SUBTOTAL(9,G1182:G1182)</f>
        <v>540000</v>
      </c>
    </row>
    <row r="1184" spans="1:7" ht="60" customHeight="1">
      <c r="A1184" s="5" t="s">
        <v>776</v>
      </c>
      <c r="B1184" s="25" t="s">
        <v>777</v>
      </c>
      <c r="C1184" s="25"/>
      <c r="D1184" s="5" t="s">
        <v>58</v>
      </c>
      <c r="E1184" s="8">
        <v>300</v>
      </c>
      <c r="F1184" s="8">
        <v>1000</v>
      </c>
      <c r="G1184" s="8">
        <v>300000</v>
      </c>
    </row>
    <row r="1185" spans="1:7" ht="24.95" customHeight="1">
      <c r="A1185" s="24" t="s">
        <v>604</v>
      </c>
      <c r="B1185" s="24"/>
      <c r="C1185" s="24"/>
      <c r="D1185" s="24"/>
      <c r="E1185" s="10">
        <f>SUBTOTAL(9,E1184:E1184)</f>
        <v>300</v>
      </c>
      <c r="F1185" s="10" t="s">
        <v>509</v>
      </c>
      <c r="G1185" s="10">
        <f>SUBTOTAL(9,G1184:G1184)</f>
        <v>300000</v>
      </c>
    </row>
    <row r="1186" spans="1:7" ht="60" customHeight="1">
      <c r="A1186" s="5" t="s">
        <v>778</v>
      </c>
      <c r="B1186" s="25" t="s">
        <v>779</v>
      </c>
      <c r="C1186" s="25"/>
      <c r="D1186" s="5" t="s">
        <v>58</v>
      </c>
      <c r="E1186" s="8">
        <v>800</v>
      </c>
      <c r="F1186" s="8">
        <v>1000</v>
      </c>
      <c r="G1186" s="8">
        <v>800000</v>
      </c>
    </row>
    <row r="1187" spans="1:7" ht="24.95" customHeight="1">
      <c r="A1187" s="24" t="s">
        <v>604</v>
      </c>
      <c r="B1187" s="24"/>
      <c r="C1187" s="24"/>
      <c r="D1187" s="24"/>
      <c r="E1187" s="10">
        <f>SUBTOTAL(9,E1186:E1186)</f>
        <v>800</v>
      </c>
      <c r="F1187" s="10" t="s">
        <v>509</v>
      </c>
      <c r="G1187" s="10">
        <f>SUBTOTAL(9,G1186:G1186)</f>
        <v>800000</v>
      </c>
    </row>
    <row r="1188" spans="1:7" ht="60" customHeight="1">
      <c r="A1188" s="5" t="s">
        <v>780</v>
      </c>
      <c r="B1188" s="25" t="s">
        <v>781</v>
      </c>
      <c r="C1188" s="25"/>
      <c r="D1188" s="5" t="s">
        <v>58</v>
      </c>
      <c r="E1188" s="8">
        <v>360</v>
      </c>
      <c r="F1188" s="8">
        <v>1000</v>
      </c>
      <c r="G1188" s="8">
        <v>360000</v>
      </c>
    </row>
    <row r="1189" spans="1:7" ht="24.95" customHeight="1">
      <c r="A1189" s="24" t="s">
        <v>604</v>
      </c>
      <c r="B1189" s="24"/>
      <c r="C1189" s="24"/>
      <c r="D1189" s="24"/>
      <c r="E1189" s="10">
        <f>SUBTOTAL(9,E1188:E1188)</f>
        <v>360</v>
      </c>
      <c r="F1189" s="10" t="s">
        <v>509</v>
      </c>
      <c r="G1189" s="10">
        <f>SUBTOTAL(9,G1188:G1188)</f>
        <v>360000</v>
      </c>
    </row>
    <row r="1190" spans="1:7" ht="60" customHeight="1">
      <c r="A1190" s="5" t="s">
        <v>782</v>
      </c>
      <c r="B1190" s="25" t="s">
        <v>783</v>
      </c>
      <c r="C1190" s="25"/>
      <c r="D1190" s="5" t="s">
        <v>58</v>
      </c>
      <c r="E1190" s="8">
        <v>960</v>
      </c>
      <c r="F1190" s="8">
        <v>1000</v>
      </c>
      <c r="G1190" s="8">
        <v>960000</v>
      </c>
    </row>
    <row r="1191" spans="1:7" ht="24.95" customHeight="1">
      <c r="A1191" s="24" t="s">
        <v>604</v>
      </c>
      <c r="B1191" s="24"/>
      <c r="C1191" s="24"/>
      <c r="D1191" s="24"/>
      <c r="E1191" s="10">
        <f>SUBTOTAL(9,E1190:E1190)</f>
        <v>960</v>
      </c>
      <c r="F1191" s="10" t="s">
        <v>509</v>
      </c>
      <c r="G1191" s="10">
        <f>SUBTOTAL(9,G1190:G1190)</f>
        <v>960000</v>
      </c>
    </row>
    <row r="1192" spans="1:7" ht="60" customHeight="1">
      <c r="A1192" s="5" t="s">
        <v>784</v>
      </c>
      <c r="B1192" s="25" t="s">
        <v>785</v>
      </c>
      <c r="C1192" s="25"/>
      <c r="D1192" s="5" t="s">
        <v>58</v>
      </c>
      <c r="E1192" s="8">
        <v>240</v>
      </c>
      <c r="F1192" s="8">
        <v>1000</v>
      </c>
      <c r="G1192" s="8">
        <v>240000</v>
      </c>
    </row>
    <row r="1193" spans="1:7" ht="24.95" customHeight="1">
      <c r="A1193" s="24" t="s">
        <v>604</v>
      </c>
      <c r="B1193" s="24"/>
      <c r="C1193" s="24"/>
      <c r="D1193" s="24"/>
      <c r="E1193" s="10">
        <f>SUBTOTAL(9,E1192:E1192)</f>
        <v>240</v>
      </c>
      <c r="F1193" s="10" t="s">
        <v>509</v>
      </c>
      <c r="G1193" s="10">
        <f>SUBTOTAL(9,G1192:G1192)</f>
        <v>240000</v>
      </c>
    </row>
    <row r="1194" spans="1:7" ht="60" customHeight="1">
      <c r="A1194" s="5" t="s">
        <v>786</v>
      </c>
      <c r="B1194" s="25" t="s">
        <v>787</v>
      </c>
      <c r="C1194" s="25"/>
      <c r="D1194" s="5" t="s">
        <v>58</v>
      </c>
      <c r="E1194" s="8">
        <v>640</v>
      </c>
      <c r="F1194" s="8">
        <v>1000</v>
      </c>
      <c r="G1194" s="8">
        <v>640000</v>
      </c>
    </row>
    <row r="1195" spans="1:7" ht="24.95" customHeight="1">
      <c r="A1195" s="24" t="s">
        <v>604</v>
      </c>
      <c r="B1195" s="24"/>
      <c r="C1195" s="24"/>
      <c r="D1195" s="24"/>
      <c r="E1195" s="10">
        <f>SUBTOTAL(9,E1194:E1194)</f>
        <v>640</v>
      </c>
      <c r="F1195" s="10" t="s">
        <v>509</v>
      </c>
      <c r="G1195" s="10">
        <f>SUBTOTAL(9,G1194:G1194)</f>
        <v>640000</v>
      </c>
    </row>
    <row r="1196" spans="1:7" ht="60" customHeight="1">
      <c r="A1196" s="5" t="s">
        <v>788</v>
      </c>
      <c r="B1196" s="25" t="s">
        <v>789</v>
      </c>
      <c r="C1196" s="25"/>
      <c r="D1196" s="5" t="s">
        <v>58</v>
      </c>
      <c r="E1196" s="8">
        <v>240</v>
      </c>
      <c r="F1196" s="8">
        <v>1000</v>
      </c>
      <c r="G1196" s="8">
        <v>240000</v>
      </c>
    </row>
    <row r="1197" spans="1:7" ht="24.95" customHeight="1">
      <c r="A1197" s="24" t="s">
        <v>604</v>
      </c>
      <c r="B1197" s="24"/>
      <c r="C1197" s="24"/>
      <c r="D1197" s="24"/>
      <c r="E1197" s="10">
        <f>SUBTOTAL(9,E1196:E1196)</f>
        <v>240</v>
      </c>
      <c r="F1197" s="10" t="s">
        <v>509</v>
      </c>
      <c r="G1197" s="10">
        <f>SUBTOTAL(9,G1196:G1196)</f>
        <v>240000</v>
      </c>
    </row>
    <row r="1198" spans="1:7" ht="60" customHeight="1">
      <c r="A1198" s="5" t="s">
        <v>790</v>
      </c>
      <c r="B1198" s="25" t="s">
        <v>791</v>
      </c>
      <c r="C1198" s="25"/>
      <c r="D1198" s="5" t="s">
        <v>58</v>
      </c>
      <c r="E1198" s="8">
        <v>640</v>
      </c>
      <c r="F1198" s="8">
        <v>1000</v>
      </c>
      <c r="G1198" s="8">
        <v>640000</v>
      </c>
    </row>
    <row r="1199" spans="1:7" ht="24.95" customHeight="1">
      <c r="A1199" s="24" t="s">
        <v>604</v>
      </c>
      <c r="B1199" s="24"/>
      <c r="C1199" s="24"/>
      <c r="D1199" s="24"/>
      <c r="E1199" s="10">
        <f>SUBTOTAL(9,E1198:E1198)</f>
        <v>640</v>
      </c>
      <c r="F1199" s="10" t="s">
        <v>509</v>
      </c>
      <c r="G1199" s="10">
        <f>SUBTOTAL(9,G1198:G1198)</f>
        <v>640000</v>
      </c>
    </row>
    <row r="1200" spans="1:7" ht="60" customHeight="1">
      <c r="A1200" s="5" t="s">
        <v>792</v>
      </c>
      <c r="B1200" s="25" t="s">
        <v>793</v>
      </c>
      <c r="C1200" s="25"/>
      <c r="D1200" s="5" t="s">
        <v>58</v>
      </c>
      <c r="E1200" s="8">
        <v>210</v>
      </c>
      <c r="F1200" s="8">
        <v>1000</v>
      </c>
      <c r="G1200" s="8">
        <v>210000</v>
      </c>
    </row>
    <row r="1201" spans="1:7" ht="24.95" customHeight="1">
      <c r="A1201" s="24" t="s">
        <v>604</v>
      </c>
      <c r="B1201" s="24"/>
      <c r="C1201" s="24"/>
      <c r="D1201" s="24"/>
      <c r="E1201" s="10">
        <f>SUBTOTAL(9,E1200:E1200)</f>
        <v>210</v>
      </c>
      <c r="F1201" s="10" t="s">
        <v>509</v>
      </c>
      <c r="G1201" s="10">
        <f>SUBTOTAL(9,G1200:G1200)</f>
        <v>210000</v>
      </c>
    </row>
    <row r="1202" spans="1:7" ht="60" customHeight="1">
      <c r="A1202" s="5" t="s">
        <v>794</v>
      </c>
      <c r="B1202" s="25" t="s">
        <v>795</v>
      </c>
      <c r="C1202" s="25"/>
      <c r="D1202" s="5" t="s">
        <v>58</v>
      </c>
      <c r="E1202" s="8">
        <v>560</v>
      </c>
      <c r="F1202" s="8">
        <v>1000</v>
      </c>
      <c r="G1202" s="8">
        <v>560000</v>
      </c>
    </row>
    <row r="1203" spans="1:7" ht="24.95" customHeight="1">
      <c r="A1203" s="24" t="s">
        <v>604</v>
      </c>
      <c r="B1203" s="24"/>
      <c r="C1203" s="24"/>
      <c r="D1203" s="24"/>
      <c r="E1203" s="10">
        <f>SUBTOTAL(9,E1202:E1202)</f>
        <v>560</v>
      </c>
      <c r="F1203" s="10" t="s">
        <v>509</v>
      </c>
      <c r="G1203" s="10">
        <f>SUBTOTAL(9,G1202:G1202)</f>
        <v>560000</v>
      </c>
    </row>
    <row r="1204" spans="1:7" ht="80.099999999999994" customHeight="1">
      <c r="A1204" s="5" t="s">
        <v>796</v>
      </c>
      <c r="B1204" s="25" t="s">
        <v>797</v>
      </c>
      <c r="C1204" s="25"/>
      <c r="D1204" s="5" t="s">
        <v>58</v>
      </c>
      <c r="E1204" s="8">
        <v>2172</v>
      </c>
      <c r="F1204" s="8">
        <v>800</v>
      </c>
      <c r="G1204" s="8">
        <v>1737600</v>
      </c>
    </row>
    <row r="1205" spans="1:7" ht="24.95" customHeight="1">
      <c r="A1205" s="24" t="s">
        <v>604</v>
      </c>
      <c r="B1205" s="24"/>
      <c r="C1205" s="24"/>
      <c r="D1205" s="24"/>
      <c r="E1205" s="10">
        <f>SUBTOTAL(9,E1204:E1204)</f>
        <v>2172</v>
      </c>
      <c r="F1205" s="10" t="s">
        <v>509</v>
      </c>
      <c r="G1205" s="10">
        <f>SUBTOTAL(9,G1204:G1204)</f>
        <v>1737600</v>
      </c>
    </row>
    <row r="1206" spans="1:7" ht="80.099999999999994" customHeight="1">
      <c r="A1206" s="5" t="s">
        <v>798</v>
      </c>
      <c r="B1206" s="25" t="s">
        <v>799</v>
      </c>
      <c r="C1206" s="25"/>
      <c r="D1206" s="5" t="s">
        <v>58</v>
      </c>
      <c r="E1206" s="8">
        <v>1860</v>
      </c>
      <c r="F1206" s="8">
        <v>800</v>
      </c>
      <c r="G1206" s="8">
        <v>1488000</v>
      </c>
    </row>
    <row r="1207" spans="1:7" ht="24.95" customHeight="1">
      <c r="A1207" s="24" t="s">
        <v>604</v>
      </c>
      <c r="B1207" s="24"/>
      <c r="C1207" s="24"/>
      <c r="D1207" s="24"/>
      <c r="E1207" s="10">
        <f>SUBTOTAL(9,E1206:E1206)</f>
        <v>1860</v>
      </c>
      <c r="F1207" s="10" t="s">
        <v>509</v>
      </c>
      <c r="G1207" s="10">
        <f>SUBTOTAL(9,G1206:G1206)</f>
        <v>1488000</v>
      </c>
    </row>
    <row r="1208" spans="1:7" ht="80.099999999999994" customHeight="1">
      <c r="A1208" s="5" t="s">
        <v>800</v>
      </c>
      <c r="B1208" s="25" t="s">
        <v>801</v>
      </c>
      <c r="C1208" s="25"/>
      <c r="D1208" s="5" t="s">
        <v>58</v>
      </c>
      <c r="E1208" s="8">
        <v>724</v>
      </c>
      <c r="F1208" s="8">
        <v>800</v>
      </c>
      <c r="G1208" s="8">
        <v>579200</v>
      </c>
    </row>
    <row r="1209" spans="1:7" ht="24.95" customHeight="1">
      <c r="A1209" s="24" t="s">
        <v>604</v>
      </c>
      <c r="B1209" s="24"/>
      <c r="C1209" s="24"/>
      <c r="D1209" s="24"/>
      <c r="E1209" s="10">
        <f>SUBTOTAL(9,E1208:E1208)</f>
        <v>724</v>
      </c>
      <c r="F1209" s="10" t="s">
        <v>509</v>
      </c>
      <c r="G1209" s="10">
        <f>SUBTOTAL(9,G1208:G1208)</f>
        <v>579200</v>
      </c>
    </row>
    <row r="1210" spans="1:7" ht="80.099999999999994" customHeight="1">
      <c r="A1210" s="5" t="s">
        <v>802</v>
      </c>
      <c r="B1210" s="25" t="s">
        <v>803</v>
      </c>
      <c r="C1210" s="25"/>
      <c r="D1210" s="5" t="s">
        <v>58</v>
      </c>
      <c r="E1210" s="8">
        <v>2172</v>
      </c>
      <c r="F1210" s="8">
        <v>800</v>
      </c>
      <c r="G1210" s="8">
        <v>1737600</v>
      </c>
    </row>
    <row r="1211" spans="1:7" ht="24.95" customHeight="1">
      <c r="A1211" s="24" t="s">
        <v>604</v>
      </c>
      <c r="B1211" s="24"/>
      <c r="C1211" s="24"/>
      <c r="D1211" s="24"/>
      <c r="E1211" s="10">
        <f>SUBTOTAL(9,E1210:E1210)</f>
        <v>2172</v>
      </c>
      <c r="F1211" s="10" t="s">
        <v>509</v>
      </c>
      <c r="G1211" s="10">
        <f>SUBTOTAL(9,G1210:G1210)</f>
        <v>1737600</v>
      </c>
    </row>
    <row r="1212" spans="1:7" ht="60" customHeight="1">
      <c r="A1212" s="5" t="s">
        <v>804</v>
      </c>
      <c r="B1212" s="25" t="s">
        <v>805</v>
      </c>
      <c r="C1212" s="25"/>
      <c r="D1212" s="5" t="s">
        <v>58</v>
      </c>
      <c r="E1212" s="8">
        <v>2192</v>
      </c>
      <c r="F1212" s="8">
        <v>800</v>
      </c>
      <c r="G1212" s="8">
        <v>1753600</v>
      </c>
    </row>
    <row r="1213" spans="1:7" ht="24.95" customHeight="1">
      <c r="A1213" s="24" t="s">
        <v>604</v>
      </c>
      <c r="B1213" s="24"/>
      <c r="C1213" s="24"/>
      <c r="D1213" s="24"/>
      <c r="E1213" s="10">
        <f>SUBTOTAL(9,E1212:E1212)</f>
        <v>2192</v>
      </c>
      <c r="F1213" s="10" t="s">
        <v>509</v>
      </c>
      <c r="G1213" s="10">
        <f>SUBTOTAL(9,G1212:G1212)</f>
        <v>1753600</v>
      </c>
    </row>
    <row r="1214" spans="1:7" ht="60" customHeight="1">
      <c r="A1214" s="5" t="s">
        <v>806</v>
      </c>
      <c r="B1214" s="25" t="s">
        <v>807</v>
      </c>
      <c r="C1214" s="25"/>
      <c r="D1214" s="5" t="s">
        <v>58</v>
      </c>
      <c r="E1214" s="8">
        <v>3854</v>
      </c>
      <c r="F1214" s="8">
        <v>800</v>
      </c>
      <c r="G1214" s="8">
        <v>3083200</v>
      </c>
    </row>
    <row r="1215" spans="1:7" ht="24.95" customHeight="1">
      <c r="A1215" s="24" t="s">
        <v>604</v>
      </c>
      <c r="B1215" s="24"/>
      <c r="C1215" s="24"/>
      <c r="D1215" s="24"/>
      <c r="E1215" s="10">
        <f>SUBTOTAL(9,E1214:E1214)</f>
        <v>3854</v>
      </c>
      <c r="F1215" s="10" t="s">
        <v>509</v>
      </c>
      <c r="G1215" s="10">
        <f>SUBTOTAL(9,G1214:G1214)</f>
        <v>3083200</v>
      </c>
    </row>
    <row r="1216" spans="1:7" ht="60" customHeight="1">
      <c r="A1216" s="5" t="s">
        <v>808</v>
      </c>
      <c r="B1216" s="25" t="s">
        <v>809</v>
      </c>
      <c r="C1216" s="25"/>
      <c r="D1216" s="5" t="s">
        <v>58</v>
      </c>
      <c r="E1216" s="8">
        <v>2696</v>
      </c>
      <c r="F1216" s="8">
        <v>800</v>
      </c>
      <c r="G1216" s="8">
        <v>2156800</v>
      </c>
    </row>
    <row r="1217" spans="1:7" ht="24.95" customHeight="1">
      <c r="A1217" s="24" t="s">
        <v>604</v>
      </c>
      <c r="B1217" s="24"/>
      <c r="C1217" s="24"/>
      <c r="D1217" s="24"/>
      <c r="E1217" s="10">
        <f>SUBTOTAL(9,E1216:E1216)</f>
        <v>2696</v>
      </c>
      <c r="F1217" s="10" t="s">
        <v>509</v>
      </c>
      <c r="G1217" s="10">
        <f>SUBTOTAL(9,G1216:G1216)</f>
        <v>2156800</v>
      </c>
    </row>
    <row r="1218" spans="1:7" ht="60" customHeight="1">
      <c r="A1218" s="5" t="s">
        <v>810</v>
      </c>
      <c r="B1218" s="25" t="s">
        <v>811</v>
      </c>
      <c r="C1218" s="25"/>
      <c r="D1218" s="5" t="s">
        <v>58</v>
      </c>
      <c r="E1218" s="8">
        <v>478</v>
      </c>
      <c r="F1218" s="8">
        <v>800</v>
      </c>
      <c r="G1218" s="8">
        <v>382400</v>
      </c>
    </row>
    <row r="1219" spans="1:7" ht="24.95" customHeight="1">
      <c r="A1219" s="24" t="s">
        <v>604</v>
      </c>
      <c r="B1219" s="24"/>
      <c r="C1219" s="24"/>
      <c r="D1219" s="24"/>
      <c r="E1219" s="10">
        <f>SUBTOTAL(9,E1218:E1218)</f>
        <v>478</v>
      </c>
      <c r="F1219" s="10" t="s">
        <v>509</v>
      </c>
      <c r="G1219" s="10">
        <f>SUBTOTAL(9,G1218:G1218)</f>
        <v>382400</v>
      </c>
    </row>
    <row r="1220" spans="1:7" ht="60" customHeight="1">
      <c r="A1220" s="5" t="s">
        <v>812</v>
      </c>
      <c r="B1220" s="25" t="s">
        <v>813</v>
      </c>
      <c r="C1220" s="25"/>
      <c r="D1220" s="5" t="s">
        <v>58</v>
      </c>
      <c r="E1220" s="8">
        <v>524</v>
      </c>
      <c r="F1220" s="8">
        <v>800</v>
      </c>
      <c r="G1220" s="8">
        <v>419200</v>
      </c>
    </row>
    <row r="1221" spans="1:7" ht="24.95" customHeight="1">
      <c r="A1221" s="24" t="s">
        <v>604</v>
      </c>
      <c r="B1221" s="24"/>
      <c r="C1221" s="24"/>
      <c r="D1221" s="24"/>
      <c r="E1221" s="10">
        <f>SUBTOTAL(9,E1220:E1220)</f>
        <v>524</v>
      </c>
      <c r="F1221" s="10" t="s">
        <v>509</v>
      </c>
      <c r="G1221" s="10">
        <f>SUBTOTAL(9,G1220:G1220)</f>
        <v>419200</v>
      </c>
    </row>
    <row r="1222" spans="1:7" ht="60" customHeight="1">
      <c r="A1222" s="5" t="s">
        <v>814</v>
      </c>
      <c r="B1222" s="25" t="s">
        <v>815</v>
      </c>
      <c r="C1222" s="25"/>
      <c r="D1222" s="5" t="s">
        <v>58</v>
      </c>
      <c r="E1222" s="8">
        <v>456</v>
      </c>
      <c r="F1222" s="8">
        <v>800</v>
      </c>
      <c r="G1222" s="8">
        <v>364800</v>
      </c>
    </row>
    <row r="1223" spans="1:7" ht="24.95" customHeight="1">
      <c r="A1223" s="24" t="s">
        <v>604</v>
      </c>
      <c r="B1223" s="24"/>
      <c r="C1223" s="24"/>
      <c r="D1223" s="24"/>
      <c r="E1223" s="10">
        <f>SUBTOTAL(9,E1222:E1222)</f>
        <v>456</v>
      </c>
      <c r="F1223" s="10" t="s">
        <v>509</v>
      </c>
      <c r="G1223" s="10">
        <f>SUBTOTAL(9,G1222:G1222)</f>
        <v>364800</v>
      </c>
    </row>
    <row r="1224" spans="1:7" ht="60" customHeight="1">
      <c r="A1224" s="5" t="s">
        <v>816</v>
      </c>
      <c r="B1224" s="25" t="s">
        <v>817</v>
      </c>
      <c r="C1224" s="25"/>
      <c r="D1224" s="5" t="s">
        <v>58</v>
      </c>
      <c r="E1224" s="8">
        <v>492</v>
      </c>
      <c r="F1224" s="8">
        <v>800</v>
      </c>
      <c r="G1224" s="8">
        <v>393600</v>
      </c>
    </row>
    <row r="1225" spans="1:7" ht="24.95" customHeight="1">
      <c r="A1225" s="24" t="s">
        <v>604</v>
      </c>
      <c r="B1225" s="24"/>
      <c r="C1225" s="24"/>
      <c r="D1225" s="24"/>
      <c r="E1225" s="10">
        <f>SUBTOTAL(9,E1224:E1224)</f>
        <v>492</v>
      </c>
      <c r="F1225" s="10" t="s">
        <v>509</v>
      </c>
      <c r="G1225" s="10">
        <f>SUBTOTAL(9,G1224:G1224)</f>
        <v>393600</v>
      </c>
    </row>
    <row r="1226" spans="1:7" ht="60" customHeight="1">
      <c r="A1226" s="5" t="s">
        <v>818</v>
      </c>
      <c r="B1226" s="25" t="s">
        <v>819</v>
      </c>
      <c r="C1226" s="25"/>
      <c r="D1226" s="5" t="s">
        <v>58</v>
      </c>
      <c r="E1226" s="8">
        <v>420</v>
      </c>
      <c r="F1226" s="8">
        <v>800</v>
      </c>
      <c r="G1226" s="8">
        <v>336000</v>
      </c>
    </row>
    <row r="1227" spans="1:7" ht="24.95" customHeight="1">
      <c r="A1227" s="24" t="s">
        <v>604</v>
      </c>
      <c r="B1227" s="24"/>
      <c r="C1227" s="24"/>
      <c r="D1227" s="24"/>
      <c r="E1227" s="10">
        <f>SUBTOTAL(9,E1226:E1226)</f>
        <v>420</v>
      </c>
      <c r="F1227" s="10" t="s">
        <v>509</v>
      </c>
      <c r="G1227" s="10">
        <f>SUBTOTAL(9,G1226:G1226)</f>
        <v>336000</v>
      </c>
    </row>
    <row r="1228" spans="1:7" ht="60" customHeight="1">
      <c r="A1228" s="5" t="s">
        <v>820</v>
      </c>
      <c r="B1228" s="25" t="s">
        <v>821</v>
      </c>
      <c r="C1228" s="25"/>
      <c r="D1228" s="5" t="s">
        <v>58</v>
      </c>
      <c r="E1228" s="8">
        <v>600</v>
      </c>
      <c r="F1228" s="8">
        <v>800</v>
      </c>
      <c r="G1228" s="8">
        <v>480000</v>
      </c>
    </row>
    <row r="1229" spans="1:7" ht="24.95" customHeight="1">
      <c r="A1229" s="24" t="s">
        <v>604</v>
      </c>
      <c r="B1229" s="24"/>
      <c r="C1229" s="24"/>
      <c r="D1229" s="24"/>
      <c r="E1229" s="10">
        <f>SUBTOTAL(9,E1228:E1228)</f>
        <v>600</v>
      </c>
      <c r="F1229" s="10" t="s">
        <v>509</v>
      </c>
      <c r="G1229" s="10">
        <f>SUBTOTAL(9,G1228:G1228)</f>
        <v>480000</v>
      </c>
    </row>
    <row r="1230" spans="1:7" ht="60" customHeight="1">
      <c r="A1230" s="5" t="s">
        <v>822</v>
      </c>
      <c r="B1230" s="25" t="s">
        <v>823</v>
      </c>
      <c r="C1230" s="25"/>
      <c r="D1230" s="5" t="s">
        <v>58</v>
      </c>
      <c r="E1230" s="8">
        <v>360</v>
      </c>
      <c r="F1230" s="8">
        <v>800</v>
      </c>
      <c r="G1230" s="8">
        <v>288000</v>
      </c>
    </row>
    <row r="1231" spans="1:7" ht="24.95" customHeight="1">
      <c r="A1231" s="24" t="s">
        <v>604</v>
      </c>
      <c r="B1231" s="24"/>
      <c r="C1231" s="24"/>
      <c r="D1231" s="24"/>
      <c r="E1231" s="10">
        <f>SUBTOTAL(9,E1230:E1230)</f>
        <v>360</v>
      </c>
      <c r="F1231" s="10" t="s">
        <v>509</v>
      </c>
      <c r="G1231" s="10">
        <f>SUBTOTAL(9,G1230:G1230)</f>
        <v>288000</v>
      </c>
    </row>
    <row r="1232" spans="1:7" ht="60" customHeight="1">
      <c r="A1232" s="5" t="s">
        <v>824</v>
      </c>
      <c r="B1232" s="25" t="s">
        <v>825</v>
      </c>
      <c r="C1232" s="25"/>
      <c r="D1232" s="5" t="s">
        <v>58</v>
      </c>
      <c r="E1232" s="8">
        <v>540</v>
      </c>
      <c r="F1232" s="8">
        <v>800</v>
      </c>
      <c r="G1232" s="8">
        <v>432000</v>
      </c>
    </row>
    <row r="1233" spans="1:7" ht="24.95" customHeight="1">
      <c r="A1233" s="24" t="s">
        <v>604</v>
      </c>
      <c r="B1233" s="24"/>
      <c r="C1233" s="24"/>
      <c r="D1233" s="24"/>
      <c r="E1233" s="10">
        <f>SUBTOTAL(9,E1232:E1232)</f>
        <v>540</v>
      </c>
      <c r="F1233" s="10" t="s">
        <v>509</v>
      </c>
      <c r="G1233" s="10">
        <f>SUBTOTAL(9,G1232:G1232)</f>
        <v>432000</v>
      </c>
    </row>
    <row r="1234" spans="1:7" ht="60" customHeight="1">
      <c r="A1234" s="5" t="s">
        <v>826</v>
      </c>
      <c r="B1234" s="25" t="s">
        <v>827</v>
      </c>
      <c r="C1234" s="25"/>
      <c r="D1234" s="5" t="s">
        <v>58</v>
      </c>
      <c r="E1234" s="8">
        <v>1</v>
      </c>
      <c r="F1234" s="8">
        <v>582800</v>
      </c>
      <c r="G1234" s="8">
        <v>582800</v>
      </c>
    </row>
    <row r="1235" spans="1:7" ht="24.95" customHeight="1">
      <c r="A1235" s="24" t="s">
        <v>604</v>
      </c>
      <c r="B1235" s="24"/>
      <c r="C1235" s="24"/>
      <c r="D1235" s="24"/>
      <c r="E1235" s="10">
        <f>SUBTOTAL(9,E1234:E1234)</f>
        <v>1</v>
      </c>
      <c r="F1235" s="10" t="s">
        <v>509</v>
      </c>
      <c r="G1235" s="10">
        <f>SUBTOTAL(9,G1234:G1234)</f>
        <v>582800</v>
      </c>
    </row>
    <row r="1236" spans="1:7" ht="60" customHeight="1">
      <c r="A1236" s="5" t="s">
        <v>828</v>
      </c>
      <c r="B1236" s="25" t="s">
        <v>829</v>
      </c>
      <c r="C1236" s="25"/>
      <c r="D1236" s="5" t="s">
        <v>58</v>
      </c>
      <c r="E1236" s="8">
        <v>1</v>
      </c>
      <c r="F1236" s="8">
        <v>621600</v>
      </c>
      <c r="G1236" s="8">
        <v>621600</v>
      </c>
    </row>
    <row r="1237" spans="1:7" ht="24.95" customHeight="1">
      <c r="A1237" s="24" t="s">
        <v>604</v>
      </c>
      <c r="B1237" s="24"/>
      <c r="C1237" s="24"/>
      <c r="D1237" s="24"/>
      <c r="E1237" s="10">
        <f>SUBTOTAL(9,E1236:E1236)</f>
        <v>1</v>
      </c>
      <c r="F1237" s="10" t="s">
        <v>509</v>
      </c>
      <c r="G1237" s="10">
        <f>SUBTOTAL(9,G1236:G1236)</f>
        <v>621600</v>
      </c>
    </row>
    <row r="1238" spans="1:7" ht="60" customHeight="1">
      <c r="A1238" s="5" t="s">
        <v>830</v>
      </c>
      <c r="B1238" s="25" t="s">
        <v>831</v>
      </c>
      <c r="C1238" s="25"/>
      <c r="D1238" s="5" t="s">
        <v>58</v>
      </c>
      <c r="E1238" s="8">
        <v>1</v>
      </c>
      <c r="F1238" s="8">
        <v>425600</v>
      </c>
      <c r="G1238" s="8">
        <v>425600</v>
      </c>
    </row>
    <row r="1239" spans="1:7" ht="24.95" customHeight="1">
      <c r="A1239" s="24" t="s">
        <v>604</v>
      </c>
      <c r="B1239" s="24"/>
      <c r="C1239" s="24"/>
      <c r="D1239" s="24"/>
      <c r="E1239" s="10">
        <f>SUBTOTAL(9,E1238:E1238)</f>
        <v>1</v>
      </c>
      <c r="F1239" s="10" t="s">
        <v>509</v>
      </c>
      <c r="G1239" s="10">
        <f>SUBTOTAL(9,G1238:G1238)</f>
        <v>425600</v>
      </c>
    </row>
    <row r="1240" spans="1:7" ht="60" customHeight="1">
      <c r="A1240" s="5" t="s">
        <v>832</v>
      </c>
      <c r="B1240" s="25" t="s">
        <v>833</v>
      </c>
      <c r="C1240" s="25"/>
      <c r="D1240" s="5" t="s">
        <v>58</v>
      </c>
      <c r="E1240" s="8">
        <v>1</v>
      </c>
      <c r="F1240" s="8">
        <v>297200</v>
      </c>
      <c r="G1240" s="8">
        <v>297200</v>
      </c>
    </row>
    <row r="1241" spans="1:7" ht="24.95" customHeight="1">
      <c r="A1241" s="24" t="s">
        <v>604</v>
      </c>
      <c r="B1241" s="24"/>
      <c r="C1241" s="24"/>
      <c r="D1241" s="24"/>
      <c r="E1241" s="10">
        <f>SUBTOTAL(9,E1240:E1240)</f>
        <v>1</v>
      </c>
      <c r="F1241" s="10" t="s">
        <v>509</v>
      </c>
      <c r="G1241" s="10">
        <f>SUBTOTAL(9,G1240:G1240)</f>
        <v>297200</v>
      </c>
    </row>
    <row r="1242" spans="1:7" ht="60" customHeight="1">
      <c r="A1242" s="5" t="s">
        <v>834</v>
      </c>
      <c r="B1242" s="25" t="s">
        <v>835</v>
      </c>
      <c r="C1242" s="25"/>
      <c r="D1242" s="5" t="s">
        <v>58</v>
      </c>
      <c r="E1242" s="8">
        <v>1</v>
      </c>
      <c r="F1242" s="8">
        <v>260800</v>
      </c>
      <c r="G1242" s="8">
        <v>260800</v>
      </c>
    </row>
    <row r="1243" spans="1:7" ht="24.95" customHeight="1">
      <c r="A1243" s="24" t="s">
        <v>604</v>
      </c>
      <c r="B1243" s="24"/>
      <c r="C1243" s="24"/>
      <c r="D1243" s="24"/>
      <c r="E1243" s="10">
        <f>SUBTOTAL(9,E1242:E1242)</f>
        <v>1</v>
      </c>
      <c r="F1243" s="10" t="s">
        <v>509</v>
      </c>
      <c r="G1243" s="10">
        <f>SUBTOTAL(9,G1242:G1242)</f>
        <v>260800</v>
      </c>
    </row>
    <row r="1244" spans="1:7" ht="60" customHeight="1">
      <c r="A1244" s="5" t="s">
        <v>836</v>
      </c>
      <c r="B1244" s="25" t="s">
        <v>837</v>
      </c>
      <c r="C1244" s="25"/>
      <c r="D1244" s="5" t="s">
        <v>58</v>
      </c>
      <c r="E1244" s="8">
        <v>1</v>
      </c>
      <c r="F1244" s="8">
        <v>218000</v>
      </c>
      <c r="G1244" s="8">
        <v>218000</v>
      </c>
    </row>
    <row r="1245" spans="1:7" ht="24.95" customHeight="1">
      <c r="A1245" s="24" t="s">
        <v>604</v>
      </c>
      <c r="B1245" s="24"/>
      <c r="C1245" s="24"/>
      <c r="D1245" s="24"/>
      <c r="E1245" s="10">
        <f>SUBTOTAL(9,E1244:E1244)</f>
        <v>1</v>
      </c>
      <c r="F1245" s="10" t="s">
        <v>509</v>
      </c>
      <c r="G1245" s="10">
        <f>SUBTOTAL(9,G1244:G1244)</f>
        <v>218000</v>
      </c>
    </row>
    <row r="1246" spans="1:7" ht="60" customHeight="1">
      <c r="A1246" s="5" t="s">
        <v>838</v>
      </c>
      <c r="B1246" s="25" t="s">
        <v>839</v>
      </c>
      <c r="C1246" s="25"/>
      <c r="D1246" s="5" t="s">
        <v>58</v>
      </c>
      <c r="E1246" s="8">
        <v>1</v>
      </c>
      <c r="F1246" s="8">
        <v>78000</v>
      </c>
      <c r="G1246" s="8">
        <v>78000</v>
      </c>
    </row>
    <row r="1247" spans="1:7" ht="24.95" customHeight="1">
      <c r="A1247" s="24" t="s">
        <v>604</v>
      </c>
      <c r="B1247" s="24"/>
      <c r="C1247" s="24"/>
      <c r="D1247" s="24"/>
      <c r="E1247" s="10">
        <f>SUBTOTAL(9,E1246:E1246)</f>
        <v>1</v>
      </c>
      <c r="F1247" s="10" t="s">
        <v>509</v>
      </c>
      <c r="G1247" s="10">
        <f>SUBTOTAL(9,G1246:G1246)</f>
        <v>78000</v>
      </c>
    </row>
    <row r="1248" spans="1:7" ht="60" customHeight="1">
      <c r="A1248" s="5" t="s">
        <v>840</v>
      </c>
      <c r="B1248" s="25" t="s">
        <v>841</v>
      </c>
      <c r="C1248" s="25"/>
      <c r="D1248" s="5" t="s">
        <v>58</v>
      </c>
      <c r="E1248" s="8">
        <v>1</v>
      </c>
      <c r="F1248" s="8">
        <v>146000</v>
      </c>
      <c r="G1248" s="8">
        <v>146000</v>
      </c>
    </row>
    <row r="1249" spans="1:7" ht="24.95" customHeight="1">
      <c r="A1249" s="24" t="s">
        <v>604</v>
      </c>
      <c r="B1249" s="24"/>
      <c r="C1249" s="24"/>
      <c r="D1249" s="24"/>
      <c r="E1249" s="10">
        <f>SUBTOTAL(9,E1248:E1248)</f>
        <v>1</v>
      </c>
      <c r="F1249" s="10" t="s">
        <v>509</v>
      </c>
      <c r="G1249" s="10">
        <f>SUBTOTAL(9,G1248:G1248)</f>
        <v>146000</v>
      </c>
    </row>
    <row r="1250" spans="1:7" ht="60" customHeight="1">
      <c r="A1250" s="5" t="s">
        <v>842</v>
      </c>
      <c r="B1250" s="25" t="s">
        <v>843</v>
      </c>
      <c r="C1250" s="25"/>
      <c r="D1250" s="5" t="s">
        <v>58</v>
      </c>
      <c r="E1250" s="8">
        <v>1</v>
      </c>
      <c r="F1250" s="8">
        <v>99000</v>
      </c>
      <c r="G1250" s="8">
        <v>99000</v>
      </c>
    </row>
    <row r="1251" spans="1:7" ht="24.95" customHeight="1">
      <c r="A1251" s="24" t="s">
        <v>604</v>
      </c>
      <c r="B1251" s="24"/>
      <c r="C1251" s="24"/>
      <c r="D1251" s="24"/>
      <c r="E1251" s="10">
        <f>SUBTOTAL(9,E1250:E1250)</f>
        <v>1</v>
      </c>
      <c r="F1251" s="10" t="s">
        <v>509</v>
      </c>
      <c r="G1251" s="10">
        <f>SUBTOTAL(9,G1250:G1250)</f>
        <v>99000</v>
      </c>
    </row>
    <row r="1252" spans="1:7" ht="60" customHeight="1">
      <c r="A1252" s="5" t="s">
        <v>844</v>
      </c>
      <c r="B1252" s="25" t="s">
        <v>845</v>
      </c>
      <c r="C1252" s="25"/>
      <c r="D1252" s="5" t="s">
        <v>58</v>
      </c>
      <c r="E1252" s="8">
        <v>1</v>
      </c>
      <c r="F1252" s="8">
        <v>147600</v>
      </c>
      <c r="G1252" s="8">
        <v>147600</v>
      </c>
    </row>
    <row r="1253" spans="1:7" ht="24.95" customHeight="1">
      <c r="A1253" s="24" t="s">
        <v>604</v>
      </c>
      <c r="B1253" s="24"/>
      <c r="C1253" s="24"/>
      <c r="D1253" s="24"/>
      <c r="E1253" s="10">
        <f>SUBTOTAL(9,E1252:E1252)</f>
        <v>1</v>
      </c>
      <c r="F1253" s="10" t="s">
        <v>509</v>
      </c>
      <c r="G1253" s="10">
        <f>SUBTOTAL(9,G1252:G1252)</f>
        <v>147600</v>
      </c>
    </row>
    <row r="1254" spans="1:7" ht="60" customHeight="1">
      <c r="A1254" s="5" t="s">
        <v>314</v>
      </c>
      <c r="B1254" s="25" t="s">
        <v>846</v>
      </c>
      <c r="C1254" s="25"/>
      <c r="D1254" s="5" t="s">
        <v>58</v>
      </c>
      <c r="E1254" s="8">
        <v>1</v>
      </c>
      <c r="F1254" s="8">
        <v>182800</v>
      </c>
      <c r="G1254" s="8">
        <v>182800</v>
      </c>
    </row>
    <row r="1255" spans="1:7" ht="24.95" customHeight="1">
      <c r="A1255" s="24" t="s">
        <v>604</v>
      </c>
      <c r="B1255" s="24"/>
      <c r="C1255" s="24"/>
      <c r="D1255" s="24"/>
      <c r="E1255" s="10">
        <f>SUBTOTAL(9,E1254:E1254)</f>
        <v>1</v>
      </c>
      <c r="F1255" s="10" t="s">
        <v>509</v>
      </c>
      <c r="G1255" s="10">
        <f>SUBTOTAL(9,G1254:G1254)</f>
        <v>182800</v>
      </c>
    </row>
    <row r="1256" spans="1:7" ht="60" customHeight="1">
      <c r="A1256" s="5" t="s">
        <v>847</v>
      </c>
      <c r="B1256" s="25" t="s">
        <v>848</v>
      </c>
      <c r="C1256" s="25"/>
      <c r="D1256" s="5" t="s">
        <v>58</v>
      </c>
      <c r="E1256" s="8">
        <v>1</v>
      </c>
      <c r="F1256" s="8">
        <v>155200</v>
      </c>
      <c r="G1256" s="8">
        <v>155200</v>
      </c>
    </row>
    <row r="1257" spans="1:7" ht="24.95" customHeight="1">
      <c r="A1257" s="24" t="s">
        <v>604</v>
      </c>
      <c r="B1257" s="24"/>
      <c r="C1257" s="24"/>
      <c r="D1257" s="24"/>
      <c r="E1257" s="10">
        <f>SUBTOTAL(9,E1256:E1256)</f>
        <v>1</v>
      </c>
      <c r="F1257" s="10" t="s">
        <v>509</v>
      </c>
      <c r="G1257" s="10">
        <f>SUBTOTAL(9,G1256:G1256)</f>
        <v>155200</v>
      </c>
    </row>
    <row r="1258" spans="1:7" ht="60" customHeight="1">
      <c r="A1258" s="5" t="s">
        <v>849</v>
      </c>
      <c r="B1258" s="25" t="s">
        <v>850</v>
      </c>
      <c r="C1258" s="25"/>
      <c r="D1258" s="5" t="s">
        <v>58</v>
      </c>
      <c r="E1258" s="8">
        <v>1</v>
      </c>
      <c r="F1258" s="8">
        <v>132800</v>
      </c>
      <c r="G1258" s="8">
        <v>132800</v>
      </c>
    </row>
    <row r="1259" spans="1:7" ht="24.95" customHeight="1">
      <c r="A1259" s="24" t="s">
        <v>604</v>
      </c>
      <c r="B1259" s="24"/>
      <c r="C1259" s="24"/>
      <c r="D1259" s="24"/>
      <c r="E1259" s="10">
        <f>SUBTOTAL(9,E1258:E1258)</f>
        <v>1</v>
      </c>
      <c r="F1259" s="10" t="s">
        <v>509</v>
      </c>
      <c r="G1259" s="10">
        <f>SUBTOTAL(9,G1258:G1258)</f>
        <v>132800</v>
      </c>
    </row>
    <row r="1260" spans="1:7" ht="60" customHeight="1">
      <c r="A1260" s="5" t="s">
        <v>851</v>
      </c>
      <c r="B1260" s="25" t="s">
        <v>852</v>
      </c>
      <c r="C1260" s="25"/>
      <c r="D1260" s="5" t="s">
        <v>58</v>
      </c>
      <c r="E1260" s="8">
        <v>1</v>
      </c>
      <c r="F1260" s="8">
        <v>85200</v>
      </c>
      <c r="G1260" s="8">
        <v>85200</v>
      </c>
    </row>
    <row r="1261" spans="1:7" ht="24.95" customHeight="1">
      <c r="A1261" s="24" t="s">
        <v>604</v>
      </c>
      <c r="B1261" s="24"/>
      <c r="C1261" s="24"/>
      <c r="D1261" s="24"/>
      <c r="E1261" s="10">
        <f>SUBTOTAL(9,E1260:E1260)</f>
        <v>1</v>
      </c>
      <c r="F1261" s="10" t="s">
        <v>509</v>
      </c>
      <c r="G1261" s="10">
        <f>SUBTOTAL(9,G1260:G1260)</f>
        <v>85200</v>
      </c>
    </row>
    <row r="1262" spans="1:7" ht="60" customHeight="1">
      <c r="A1262" s="5" t="s">
        <v>853</v>
      </c>
      <c r="B1262" s="25" t="s">
        <v>854</v>
      </c>
      <c r="C1262" s="25"/>
      <c r="D1262" s="5" t="s">
        <v>58</v>
      </c>
      <c r="E1262" s="8">
        <v>1</v>
      </c>
      <c r="F1262" s="8">
        <v>145200</v>
      </c>
      <c r="G1262" s="8">
        <v>145200</v>
      </c>
    </row>
    <row r="1263" spans="1:7" ht="24.95" customHeight="1">
      <c r="A1263" s="24" t="s">
        <v>604</v>
      </c>
      <c r="B1263" s="24"/>
      <c r="C1263" s="24"/>
      <c r="D1263" s="24"/>
      <c r="E1263" s="10">
        <f>SUBTOTAL(9,E1262:E1262)</f>
        <v>1</v>
      </c>
      <c r="F1263" s="10" t="s">
        <v>509</v>
      </c>
      <c r="G1263" s="10">
        <f>SUBTOTAL(9,G1262:G1262)</f>
        <v>145200</v>
      </c>
    </row>
    <row r="1264" spans="1:7" ht="60" customHeight="1">
      <c r="A1264" s="5" t="s">
        <v>855</v>
      </c>
      <c r="B1264" s="25" t="s">
        <v>856</v>
      </c>
      <c r="C1264" s="25"/>
      <c r="D1264" s="5" t="s">
        <v>58</v>
      </c>
      <c r="E1264" s="8">
        <v>1</v>
      </c>
      <c r="F1264" s="8">
        <v>145200</v>
      </c>
      <c r="G1264" s="8">
        <v>145200</v>
      </c>
    </row>
    <row r="1265" spans="1:7" ht="24.95" customHeight="1">
      <c r="A1265" s="24" t="s">
        <v>604</v>
      </c>
      <c r="B1265" s="24"/>
      <c r="C1265" s="24"/>
      <c r="D1265" s="24"/>
      <c r="E1265" s="10">
        <f>SUBTOTAL(9,E1264:E1264)</f>
        <v>1</v>
      </c>
      <c r="F1265" s="10" t="s">
        <v>509</v>
      </c>
      <c r="G1265" s="10">
        <f>SUBTOTAL(9,G1264:G1264)</f>
        <v>145200</v>
      </c>
    </row>
    <row r="1266" spans="1:7" ht="60" customHeight="1">
      <c r="A1266" s="5" t="s">
        <v>857</v>
      </c>
      <c r="B1266" s="25" t="s">
        <v>858</v>
      </c>
      <c r="C1266" s="25"/>
      <c r="D1266" s="5" t="s">
        <v>58</v>
      </c>
      <c r="E1266" s="8">
        <v>1</v>
      </c>
      <c r="F1266" s="8">
        <v>54600</v>
      </c>
      <c r="G1266" s="8">
        <v>54600</v>
      </c>
    </row>
    <row r="1267" spans="1:7" ht="24.95" customHeight="1">
      <c r="A1267" s="24" t="s">
        <v>604</v>
      </c>
      <c r="B1267" s="24"/>
      <c r="C1267" s="24"/>
      <c r="D1267" s="24"/>
      <c r="E1267" s="10">
        <f>SUBTOTAL(9,E1266:E1266)</f>
        <v>1</v>
      </c>
      <c r="F1267" s="10" t="s">
        <v>509</v>
      </c>
      <c r="G1267" s="10">
        <f>SUBTOTAL(9,G1266:G1266)</f>
        <v>54600</v>
      </c>
    </row>
    <row r="1268" spans="1:7" ht="60" customHeight="1">
      <c r="A1268" s="5" t="s">
        <v>859</v>
      </c>
      <c r="B1268" s="25" t="s">
        <v>858</v>
      </c>
      <c r="C1268" s="25"/>
      <c r="D1268" s="5" t="s">
        <v>58</v>
      </c>
      <c r="E1268" s="8">
        <v>1</v>
      </c>
      <c r="F1268" s="8">
        <v>105200</v>
      </c>
      <c r="G1268" s="8">
        <v>105200</v>
      </c>
    </row>
    <row r="1269" spans="1:7" ht="24.95" customHeight="1">
      <c r="A1269" s="24" t="s">
        <v>604</v>
      </c>
      <c r="B1269" s="24"/>
      <c r="C1269" s="24"/>
      <c r="D1269" s="24"/>
      <c r="E1269" s="10">
        <f>SUBTOTAL(9,E1268:E1268)</f>
        <v>1</v>
      </c>
      <c r="F1269" s="10" t="s">
        <v>509</v>
      </c>
      <c r="G1269" s="10">
        <f>SUBTOTAL(9,G1268:G1268)</f>
        <v>105200</v>
      </c>
    </row>
    <row r="1270" spans="1:7" ht="60" customHeight="1">
      <c r="A1270" s="5" t="s">
        <v>860</v>
      </c>
      <c r="B1270" s="25" t="s">
        <v>861</v>
      </c>
      <c r="C1270" s="25"/>
      <c r="D1270" s="5" t="s">
        <v>58</v>
      </c>
      <c r="E1270" s="8">
        <v>1</v>
      </c>
      <c r="F1270" s="8">
        <v>100600</v>
      </c>
      <c r="G1270" s="8">
        <v>100600</v>
      </c>
    </row>
    <row r="1271" spans="1:7" ht="24.95" customHeight="1">
      <c r="A1271" s="24" t="s">
        <v>604</v>
      </c>
      <c r="B1271" s="24"/>
      <c r="C1271" s="24"/>
      <c r="D1271" s="24"/>
      <c r="E1271" s="10">
        <f>SUBTOTAL(9,E1270:E1270)</f>
        <v>1</v>
      </c>
      <c r="F1271" s="10" t="s">
        <v>509</v>
      </c>
      <c r="G1271" s="10">
        <f>SUBTOTAL(9,G1270:G1270)</f>
        <v>100600</v>
      </c>
    </row>
    <row r="1272" spans="1:7" ht="60" customHeight="1">
      <c r="A1272" s="5" t="s">
        <v>862</v>
      </c>
      <c r="B1272" s="25" t="s">
        <v>863</v>
      </c>
      <c r="C1272" s="25"/>
      <c r="D1272" s="5" t="s">
        <v>58</v>
      </c>
      <c r="E1272" s="8">
        <v>1</v>
      </c>
      <c r="F1272" s="8">
        <v>84400</v>
      </c>
      <c r="G1272" s="8">
        <v>84400</v>
      </c>
    </row>
    <row r="1273" spans="1:7" ht="24.95" customHeight="1">
      <c r="A1273" s="24" t="s">
        <v>604</v>
      </c>
      <c r="B1273" s="24"/>
      <c r="C1273" s="24"/>
      <c r="D1273" s="24"/>
      <c r="E1273" s="10">
        <f>SUBTOTAL(9,E1272:E1272)</f>
        <v>1</v>
      </c>
      <c r="F1273" s="10" t="s">
        <v>509</v>
      </c>
      <c r="G1273" s="10">
        <f>SUBTOTAL(9,G1272:G1272)</f>
        <v>84400</v>
      </c>
    </row>
    <row r="1274" spans="1:7" ht="60" customHeight="1">
      <c r="A1274" s="5" t="s">
        <v>864</v>
      </c>
      <c r="B1274" s="25" t="s">
        <v>865</v>
      </c>
      <c r="C1274" s="25"/>
      <c r="D1274" s="5" t="s">
        <v>58</v>
      </c>
      <c r="E1274" s="8">
        <v>1</v>
      </c>
      <c r="F1274" s="8">
        <v>114600</v>
      </c>
      <c r="G1274" s="8">
        <v>114600</v>
      </c>
    </row>
    <row r="1275" spans="1:7" ht="24.95" customHeight="1">
      <c r="A1275" s="24" t="s">
        <v>604</v>
      </c>
      <c r="B1275" s="24"/>
      <c r="C1275" s="24"/>
      <c r="D1275" s="24"/>
      <c r="E1275" s="10">
        <f>SUBTOTAL(9,E1274:E1274)</f>
        <v>1</v>
      </c>
      <c r="F1275" s="10" t="s">
        <v>509</v>
      </c>
      <c r="G1275" s="10">
        <f>SUBTOTAL(9,G1274:G1274)</f>
        <v>114600</v>
      </c>
    </row>
    <row r="1276" spans="1:7" ht="60" customHeight="1">
      <c r="A1276" s="5" t="s">
        <v>136</v>
      </c>
      <c r="B1276" s="25" t="s">
        <v>866</v>
      </c>
      <c r="C1276" s="25"/>
      <c r="D1276" s="5" t="s">
        <v>58</v>
      </c>
      <c r="E1276" s="8">
        <v>1</v>
      </c>
      <c r="F1276" s="8">
        <v>37800</v>
      </c>
      <c r="G1276" s="8">
        <v>37800</v>
      </c>
    </row>
    <row r="1277" spans="1:7" ht="24.95" customHeight="1">
      <c r="A1277" s="24" t="s">
        <v>604</v>
      </c>
      <c r="B1277" s="24"/>
      <c r="C1277" s="24"/>
      <c r="D1277" s="24"/>
      <c r="E1277" s="10">
        <f>SUBTOTAL(9,E1276:E1276)</f>
        <v>1</v>
      </c>
      <c r="F1277" s="10" t="s">
        <v>509</v>
      </c>
      <c r="G1277" s="10">
        <f>SUBTOTAL(9,G1276:G1276)</f>
        <v>37800</v>
      </c>
    </row>
    <row r="1278" spans="1:7" ht="60" customHeight="1">
      <c r="A1278" s="5" t="s">
        <v>142</v>
      </c>
      <c r="B1278" s="25" t="s">
        <v>867</v>
      </c>
      <c r="C1278" s="25"/>
      <c r="D1278" s="5" t="s">
        <v>58</v>
      </c>
      <c r="E1278" s="8">
        <v>1</v>
      </c>
      <c r="F1278" s="8">
        <v>162400</v>
      </c>
      <c r="G1278" s="8">
        <v>162400</v>
      </c>
    </row>
    <row r="1279" spans="1:7" ht="24.95" customHeight="1">
      <c r="A1279" s="24" t="s">
        <v>604</v>
      </c>
      <c r="B1279" s="24"/>
      <c r="C1279" s="24"/>
      <c r="D1279" s="24"/>
      <c r="E1279" s="10">
        <f>SUBTOTAL(9,E1278:E1278)</f>
        <v>1</v>
      </c>
      <c r="F1279" s="10" t="s">
        <v>509</v>
      </c>
      <c r="G1279" s="10">
        <f>SUBTOTAL(9,G1278:G1278)</f>
        <v>162400</v>
      </c>
    </row>
    <row r="1280" spans="1:7" ht="60" customHeight="1">
      <c r="A1280" s="5" t="s">
        <v>157</v>
      </c>
      <c r="B1280" s="25" t="s">
        <v>868</v>
      </c>
      <c r="C1280" s="25"/>
      <c r="D1280" s="5" t="s">
        <v>58</v>
      </c>
      <c r="E1280" s="8">
        <v>1</v>
      </c>
      <c r="F1280" s="8">
        <v>118000</v>
      </c>
      <c r="G1280" s="8">
        <v>118000</v>
      </c>
    </row>
    <row r="1281" spans="1:7" ht="24.95" customHeight="1">
      <c r="A1281" s="24" t="s">
        <v>604</v>
      </c>
      <c r="B1281" s="24"/>
      <c r="C1281" s="24"/>
      <c r="D1281" s="24"/>
      <c r="E1281" s="10">
        <f>SUBTOTAL(9,E1280:E1280)</f>
        <v>1</v>
      </c>
      <c r="F1281" s="10" t="s">
        <v>509</v>
      </c>
      <c r="G1281" s="10">
        <f>SUBTOTAL(9,G1280:G1280)</f>
        <v>118000</v>
      </c>
    </row>
    <row r="1282" spans="1:7" ht="60" customHeight="1">
      <c r="A1282" s="5" t="s">
        <v>869</v>
      </c>
      <c r="B1282" s="25" t="s">
        <v>837</v>
      </c>
      <c r="C1282" s="25"/>
      <c r="D1282" s="5" t="s">
        <v>58</v>
      </c>
      <c r="E1282" s="8">
        <v>1</v>
      </c>
      <c r="F1282" s="8">
        <v>94800</v>
      </c>
      <c r="G1282" s="8">
        <v>94800</v>
      </c>
    </row>
    <row r="1283" spans="1:7" ht="24.95" customHeight="1">
      <c r="A1283" s="24" t="s">
        <v>604</v>
      </c>
      <c r="B1283" s="24"/>
      <c r="C1283" s="24"/>
      <c r="D1283" s="24"/>
      <c r="E1283" s="10">
        <f>SUBTOTAL(9,E1282:E1282)</f>
        <v>1</v>
      </c>
      <c r="F1283" s="10" t="s">
        <v>509</v>
      </c>
      <c r="G1283" s="10">
        <f>SUBTOTAL(9,G1282:G1282)</f>
        <v>94800</v>
      </c>
    </row>
    <row r="1284" spans="1:7" ht="39.950000000000003" customHeight="1">
      <c r="A1284" s="5" t="s">
        <v>870</v>
      </c>
      <c r="B1284" s="25" t="s">
        <v>871</v>
      </c>
      <c r="C1284" s="25"/>
      <c r="D1284" s="5" t="s">
        <v>58</v>
      </c>
      <c r="E1284" s="8">
        <v>58</v>
      </c>
      <c r="F1284" s="8">
        <v>1880</v>
      </c>
      <c r="G1284" s="8">
        <v>109040</v>
      </c>
    </row>
    <row r="1285" spans="1:7" ht="24.95" customHeight="1">
      <c r="A1285" s="24" t="s">
        <v>604</v>
      </c>
      <c r="B1285" s="24"/>
      <c r="C1285" s="24"/>
      <c r="D1285" s="24"/>
      <c r="E1285" s="10">
        <f>SUBTOTAL(9,E1284:E1284)</f>
        <v>58</v>
      </c>
      <c r="F1285" s="10" t="s">
        <v>509</v>
      </c>
      <c r="G1285" s="10">
        <f>SUBTOTAL(9,G1284:G1284)</f>
        <v>109040</v>
      </c>
    </row>
    <row r="1286" spans="1:7" ht="39.950000000000003" customHeight="1">
      <c r="A1286" s="5" t="s">
        <v>872</v>
      </c>
      <c r="B1286" s="25" t="s">
        <v>873</v>
      </c>
      <c r="C1286" s="25"/>
      <c r="D1286" s="5" t="s">
        <v>58</v>
      </c>
      <c r="E1286" s="8">
        <v>187</v>
      </c>
      <c r="F1286" s="8">
        <v>1880</v>
      </c>
      <c r="G1286" s="8">
        <v>351560</v>
      </c>
    </row>
    <row r="1287" spans="1:7" ht="24.95" customHeight="1">
      <c r="A1287" s="24" t="s">
        <v>604</v>
      </c>
      <c r="B1287" s="24"/>
      <c r="C1287" s="24"/>
      <c r="D1287" s="24"/>
      <c r="E1287" s="10">
        <f>SUBTOTAL(9,E1286:E1286)</f>
        <v>187</v>
      </c>
      <c r="F1287" s="10" t="s">
        <v>509</v>
      </c>
      <c r="G1287" s="10">
        <f>SUBTOTAL(9,G1286:G1286)</f>
        <v>351560</v>
      </c>
    </row>
    <row r="1288" spans="1:7" ht="39.950000000000003" customHeight="1">
      <c r="A1288" s="5" t="s">
        <v>874</v>
      </c>
      <c r="B1288" s="25" t="s">
        <v>875</v>
      </c>
      <c r="C1288" s="25"/>
      <c r="D1288" s="5" t="s">
        <v>58</v>
      </c>
      <c r="E1288" s="8">
        <v>150</v>
      </c>
      <c r="F1288" s="8">
        <v>1800</v>
      </c>
      <c r="G1288" s="8">
        <v>270000</v>
      </c>
    </row>
    <row r="1289" spans="1:7" ht="24.95" customHeight="1">
      <c r="A1289" s="24" t="s">
        <v>604</v>
      </c>
      <c r="B1289" s="24"/>
      <c r="C1289" s="24"/>
      <c r="D1289" s="24"/>
      <c r="E1289" s="10">
        <f>SUBTOTAL(9,E1288:E1288)</f>
        <v>150</v>
      </c>
      <c r="F1289" s="10" t="s">
        <v>509</v>
      </c>
      <c r="G1289" s="10">
        <f>SUBTOTAL(9,G1288:G1288)</f>
        <v>270000</v>
      </c>
    </row>
    <row r="1290" spans="1:7" ht="39.950000000000003" customHeight="1">
      <c r="A1290" s="5" t="s">
        <v>876</v>
      </c>
      <c r="B1290" s="25" t="s">
        <v>877</v>
      </c>
      <c r="C1290" s="25"/>
      <c r="D1290" s="5" t="s">
        <v>58</v>
      </c>
      <c r="E1290" s="8">
        <v>180</v>
      </c>
      <c r="F1290" s="8">
        <v>1800</v>
      </c>
      <c r="G1290" s="8">
        <v>324000</v>
      </c>
    </row>
    <row r="1291" spans="1:7" ht="24.95" customHeight="1">
      <c r="A1291" s="24" t="s">
        <v>604</v>
      </c>
      <c r="B1291" s="24"/>
      <c r="C1291" s="24"/>
      <c r="D1291" s="24"/>
      <c r="E1291" s="10">
        <f>SUBTOTAL(9,E1290:E1290)</f>
        <v>180</v>
      </c>
      <c r="F1291" s="10" t="s">
        <v>509</v>
      </c>
      <c r="G1291" s="10">
        <f>SUBTOTAL(9,G1290:G1290)</f>
        <v>324000</v>
      </c>
    </row>
    <row r="1292" spans="1:7" ht="39.950000000000003" customHeight="1">
      <c r="A1292" s="5" t="s">
        <v>171</v>
      </c>
      <c r="B1292" s="25" t="s">
        <v>878</v>
      </c>
      <c r="C1292" s="25"/>
      <c r="D1292" s="5" t="s">
        <v>58</v>
      </c>
      <c r="E1292" s="8">
        <v>285</v>
      </c>
      <c r="F1292" s="8">
        <v>1800</v>
      </c>
      <c r="G1292" s="8">
        <v>513000</v>
      </c>
    </row>
    <row r="1293" spans="1:7" ht="24.95" customHeight="1">
      <c r="A1293" s="24" t="s">
        <v>604</v>
      </c>
      <c r="B1293" s="24"/>
      <c r="C1293" s="24"/>
      <c r="D1293" s="24"/>
      <c r="E1293" s="10">
        <f>SUBTOTAL(9,E1292:E1292)</f>
        <v>285</v>
      </c>
      <c r="F1293" s="10" t="s">
        <v>509</v>
      </c>
      <c r="G1293" s="10">
        <f>SUBTOTAL(9,G1292:G1292)</f>
        <v>513000</v>
      </c>
    </row>
    <row r="1294" spans="1:7" ht="39.950000000000003" customHeight="1">
      <c r="A1294" s="5" t="s">
        <v>79</v>
      </c>
      <c r="B1294" s="25" t="s">
        <v>879</v>
      </c>
      <c r="C1294" s="25"/>
      <c r="D1294" s="5" t="s">
        <v>58</v>
      </c>
      <c r="E1294" s="8">
        <v>150</v>
      </c>
      <c r="F1294" s="8">
        <v>1800</v>
      </c>
      <c r="G1294" s="8">
        <v>270000</v>
      </c>
    </row>
    <row r="1295" spans="1:7" ht="24.95" customHeight="1">
      <c r="A1295" s="24" t="s">
        <v>604</v>
      </c>
      <c r="B1295" s="24"/>
      <c r="C1295" s="24"/>
      <c r="D1295" s="24"/>
      <c r="E1295" s="10">
        <f>SUBTOTAL(9,E1294:E1294)</f>
        <v>150</v>
      </c>
      <c r="F1295" s="10" t="s">
        <v>509</v>
      </c>
      <c r="G1295" s="10">
        <f>SUBTOTAL(9,G1294:G1294)</f>
        <v>270000</v>
      </c>
    </row>
    <row r="1296" spans="1:7" ht="39.950000000000003" customHeight="1">
      <c r="A1296" s="5" t="s">
        <v>880</v>
      </c>
      <c r="B1296" s="25" t="s">
        <v>881</v>
      </c>
      <c r="C1296" s="25"/>
      <c r="D1296" s="5" t="s">
        <v>58</v>
      </c>
      <c r="E1296" s="8">
        <v>180</v>
      </c>
      <c r="F1296" s="8">
        <v>1800</v>
      </c>
      <c r="G1296" s="8">
        <v>324000</v>
      </c>
    </row>
    <row r="1297" spans="1:7" ht="24.95" customHeight="1">
      <c r="A1297" s="24" t="s">
        <v>604</v>
      </c>
      <c r="B1297" s="24"/>
      <c r="C1297" s="24"/>
      <c r="D1297" s="24"/>
      <c r="E1297" s="10">
        <f>SUBTOTAL(9,E1296:E1296)</f>
        <v>180</v>
      </c>
      <c r="F1297" s="10" t="s">
        <v>509</v>
      </c>
      <c r="G1297" s="10">
        <f>SUBTOTAL(9,G1296:G1296)</f>
        <v>324000</v>
      </c>
    </row>
    <row r="1298" spans="1:7" ht="39.950000000000003" customHeight="1">
      <c r="A1298" s="5" t="s">
        <v>882</v>
      </c>
      <c r="B1298" s="25" t="s">
        <v>883</v>
      </c>
      <c r="C1298" s="25"/>
      <c r="D1298" s="5" t="s">
        <v>58</v>
      </c>
      <c r="E1298" s="8">
        <v>285</v>
      </c>
      <c r="F1298" s="8">
        <v>1800</v>
      </c>
      <c r="G1298" s="8">
        <v>513000</v>
      </c>
    </row>
    <row r="1299" spans="1:7" ht="24.95" customHeight="1">
      <c r="A1299" s="24" t="s">
        <v>604</v>
      </c>
      <c r="B1299" s="24"/>
      <c r="C1299" s="24"/>
      <c r="D1299" s="24"/>
      <c r="E1299" s="10">
        <f>SUBTOTAL(9,E1298:E1298)</f>
        <v>285</v>
      </c>
      <c r="F1299" s="10" t="s">
        <v>509</v>
      </c>
      <c r="G1299" s="10">
        <f>SUBTOTAL(9,G1298:G1298)</f>
        <v>513000</v>
      </c>
    </row>
    <row r="1300" spans="1:7" ht="39.950000000000003" customHeight="1">
      <c r="A1300" s="5" t="s">
        <v>884</v>
      </c>
      <c r="B1300" s="25" t="s">
        <v>885</v>
      </c>
      <c r="C1300" s="25"/>
      <c r="D1300" s="5" t="s">
        <v>58</v>
      </c>
      <c r="E1300" s="8">
        <v>150</v>
      </c>
      <c r="F1300" s="8">
        <v>1800</v>
      </c>
      <c r="G1300" s="8">
        <v>270000</v>
      </c>
    </row>
    <row r="1301" spans="1:7" ht="24.95" customHeight="1">
      <c r="A1301" s="24" t="s">
        <v>604</v>
      </c>
      <c r="B1301" s="24"/>
      <c r="C1301" s="24"/>
      <c r="D1301" s="24"/>
      <c r="E1301" s="10">
        <f>SUBTOTAL(9,E1300:E1300)</f>
        <v>150</v>
      </c>
      <c r="F1301" s="10" t="s">
        <v>509</v>
      </c>
      <c r="G1301" s="10">
        <f>SUBTOTAL(9,G1300:G1300)</f>
        <v>270000</v>
      </c>
    </row>
    <row r="1302" spans="1:7" ht="39.950000000000003" customHeight="1">
      <c r="A1302" s="5" t="s">
        <v>886</v>
      </c>
      <c r="B1302" s="25" t="s">
        <v>887</v>
      </c>
      <c r="C1302" s="25"/>
      <c r="D1302" s="5" t="s">
        <v>58</v>
      </c>
      <c r="E1302" s="8">
        <v>180</v>
      </c>
      <c r="F1302" s="8">
        <v>1800</v>
      </c>
      <c r="G1302" s="8">
        <v>324000</v>
      </c>
    </row>
    <row r="1303" spans="1:7" ht="24.95" customHeight="1">
      <c r="A1303" s="24" t="s">
        <v>604</v>
      </c>
      <c r="B1303" s="24"/>
      <c r="C1303" s="24"/>
      <c r="D1303" s="24"/>
      <c r="E1303" s="10">
        <f>SUBTOTAL(9,E1302:E1302)</f>
        <v>180</v>
      </c>
      <c r="F1303" s="10" t="s">
        <v>509</v>
      </c>
      <c r="G1303" s="10">
        <f>SUBTOTAL(9,G1302:G1302)</f>
        <v>324000</v>
      </c>
    </row>
    <row r="1304" spans="1:7" ht="39.950000000000003" customHeight="1">
      <c r="A1304" s="5" t="s">
        <v>888</v>
      </c>
      <c r="B1304" s="25" t="s">
        <v>889</v>
      </c>
      <c r="C1304" s="25"/>
      <c r="D1304" s="5" t="s">
        <v>58</v>
      </c>
      <c r="E1304" s="8">
        <v>285</v>
      </c>
      <c r="F1304" s="8">
        <v>1800</v>
      </c>
      <c r="G1304" s="8">
        <v>513000</v>
      </c>
    </row>
    <row r="1305" spans="1:7" ht="24.95" customHeight="1">
      <c r="A1305" s="24" t="s">
        <v>604</v>
      </c>
      <c r="B1305" s="24"/>
      <c r="C1305" s="24"/>
      <c r="D1305" s="24"/>
      <c r="E1305" s="10">
        <f>SUBTOTAL(9,E1304:E1304)</f>
        <v>285</v>
      </c>
      <c r="F1305" s="10" t="s">
        <v>509</v>
      </c>
      <c r="G1305" s="10">
        <f>SUBTOTAL(9,G1304:G1304)</f>
        <v>513000</v>
      </c>
    </row>
    <row r="1306" spans="1:7" ht="39.950000000000003" customHeight="1">
      <c r="A1306" s="5" t="s">
        <v>890</v>
      </c>
      <c r="B1306" s="25" t="s">
        <v>891</v>
      </c>
      <c r="C1306" s="25"/>
      <c r="D1306" s="5" t="s">
        <v>58</v>
      </c>
      <c r="E1306" s="8">
        <v>12</v>
      </c>
      <c r="F1306" s="8">
        <v>3050</v>
      </c>
      <c r="G1306" s="8">
        <v>36600</v>
      </c>
    </row>
    <row r="1307" spans="1:7" ht="24.95" customHeight="1">
      <c r="A1307" s="24" t="s">
        <v>604</v>
      </c>
      <c r="B1307" s="24"/>
      <c r="C1307" s="24"/>
      <c r="D1307" s="24"/>
      <c r="E1307" s="10">
        <f>SUBTOTAL(9,E1306:E1306)</f>
        <v>12</v>
      </c>
      <c r="F1307" s="10" t="s">
        <v>509</v>
      </c>
      <c r="G1307" s="10">
        <f>SUBTOTAL(9,G1306:G1306)</f>
        <v>36600</v>
      </c>
    </row>
    <row r="1308" spans="1:7" ht="39.950000000000003" customHeight="1">
      <c r="A1308" s="5" t="s">
        <v>892</v>
      </c>
      <c r="B1308" s="25" t="s">
        <v>893</v>
      </c>
      <c r="C1308" s="25"/>
      <c r="D1308" s="5" t="s">
        <v>58</v>
      </c>
      <c r="E1308" s="8">
        <v>1</v>
      </c>
      <c r="F1308" s="8">
        <v>40000</v>
      </c>
      <c r="G1308" s="8">
        <v>40000</v>
      </c>
    </row>
    <row r="1309" spans="1:7" ht="24.95" customHeight="1">
      <c r="A1309" s="24" t="s">
        <v>604</v>
      </c>
      <c r="B1309" s="24"/>
      <c r="C1309" s="24"/>
      <c r="D1309" s="24"/>
      <c r="E1309" s="10">
        <f>SUBTOTAL(9,E1308:E1308)</f>
        <v>1</v>
      </c>
      <c r="F1309" s="10" t="s">
        <v>509</v>
      </c>
      <c r="G1309" s="10">
        <f>SUBTOTAL(9,G1308:G1308)</f>
        <v>40000</v>
      </c>
    </row>
    <row r="1310" spans="1:7" ht="60" customHeight="1">
      <c r="A1310" s="5" t="s">
        <v>894</v>
      </c>
      <c r="B1310" s="25" t="s">
        <v>895</v>
      </c>
      <c r="C1310" s="25"/>
      <c r="D1310" s="5" t="s">
        <v>58</v>
      </c>
      <c r="E1310" s="8">
        <v>1</v>
      </c>
      <c r="F1310" s="8">
        <v>3000</v>
      </c>
      <c r="G1310" s="8">
        <v>3000</v>
      </c>
    </row>
    <row r="1311" spans="1:7" ht="24.95" customHeight="1">
      <c r="A1311" s="24" t="s">
        <v>604</v>
      </c>
      <c r="B1311" s="24"/>
      <c r="C1311" s="24"/>
      <c r="D1311" s="24"/>
      <c r="E1311" s="10">
        <f>SUBTOTAL(9,E1310:E1310)</f>
        <v>1</v>
      </c>
      <c r="F1311" s="10" t="s">
        <v>509</v>
      </c>
      <c r="G1311" s="10">
        <f>SUBTOTAL(9,G1310:G1310)</f>
        <v>3000</v>
      </c>
    </row>
    <row r="1312" spans="1:7" ht="39.950000000000003" customHeight="1">
      <c r="A1312" s="5" t="s">
        <v>896</v>
      </c>
      <c r="B1312" s="25" t="s">
        <v>897</v>
      </c>
      <c r="C1312" s="25"/>
      <c r="D1312" s="5" t="s">
        <v>58</v>
      </c>
      <c r="E1312" s="8">
        <v>5</v>
      </c>
      <c r="F1312" s="8">
        <v>3000.08</v>
      </c>
      <c r="G1312" s="8">
        <v>15000.4</v>
      </c>
    </row>
    <row r="1313" spans="1:7" ht="24.95" customHeight="1">
      <c r="A1313" s="24" t="s">
        <v>604</v>
      </c>
      <c r="B1313" s="24"/>
      <c r="C1313" s="24"/>
      <c r="D1313" s="24"/>
      <c r="E1313" s="10">
        <f>SUBTOTAL(9,E1312:E1312)</f>
        <v>5</v>
      </c>
      <c r="F1313" s="10" t="s">
        <v>509</v>
      </c>
      <c r="G1313" s="10">
        <f>SUBTOTAL(9,G1312:G1312)</f>
        <v>15000.4</v>
      </c>
    </row>
    <row r="1314" spans="1:7" ht="60" customHeight="1">
      <c r="A1314" s="5" t="s">
        <v>83</v>
      </c>
      <c r="B1314" s="25" t="s">
        <v>898</v>
      </c>
      <c r="C1314" s="25"/>
      <c r="D1314" s="5" t="s">
        <v>58</v>
      </c>
      <c r="E1314" s="8">
        <v>12</v>
      </c>
      <c r="F1314" s="8">
        <v>16666</v>
      </c>
      <c r="G1314" s="8">
        <v>199992</v>
      </c>
    </row>
    <row r="1315" spans="1:7" ht="24.95" customHeight="1">
      <c r="A1315" s="24" t="s">
        <v>604</v>
      </c>
      <c r="B1315" s="24"/>
      <c r="C1315" s="24"/>
      <c r="D1315" s="24"/>
      <c r="E1315" s="10">
        <f>SUBTOTAL(9,E1314:E1314)</f>
        <v>12</v>
      </c>
      <c r="F1315" s="10" t="s">
        <v>509</v>
      </c>
      <c r="G1315" s="10">
        <f>SUBTOTAL(9,G1314:G1314)</f>
        <v>199992</v>
      </c>
    </row>
    <row r="1316" spans="1:7" ht="39.950000000000003" customHeight="1">
      <c r="A1316" s="5" t="s">
        <v>899</v>
      </c>
      <c r="B1316" s="25" t="s">
        <v>900</v>
      </c>
      <c r="C1316" s="25"/>
      <c r="D1316" s="5" t="s">
        <v>58</v>
      </c>
      <c r="E1316" s="8">
        <v>1</v>
      </c>
      <c r="F1316" s="8">
        <v>147600</v>
      </c>
      <c r="G1316" s="8">
        <v>147600</v>
      </c>
    </row>
    <row r="1317" spans="1:7" ht="24.95" customHeight="1">
      <c r="A1317" s="24" t="s">
        <v>604</v>
      </c>
      <c r="B1317" s="24"/>
      <c r="C1317" s="24"/>
      <c r="D1317" s="24"/>
      <c r="E1317" s="10">
        <f>SUBTOTAL(9,E1316:E1316)</f>
        <v>1</v>
      </c>
      <c r="F1317" s="10" t="s">
        <v>509</v>
      </c>
      <c r="G1317" s="10">
        <f>SUBTOTAL(9,G1316:G1316)</f>
        <v>147600</v>
      </c>
    </row>
    <row r="1318" spans="1:7" ht="99.95" customHeight="1">
      <c r="A1318" s="5" t="s">
        <v>901</v>
      </c>
      <c r="B1318" s="25" t="s">
        <v>902</v>
      </c>
      <c r="C1318" s="25"/>
      <c r="D1318" s="5" t="s">
        <v>58</v>
      </c>
      <c r="E1318" s="8">
        <v>1</v>
      </c>
      <c r="F1318" s="8">
        <v>80000</v>
      </c>
      <c r="G1318" s="8">
        <v>80000</v>
      </c>
    </row>
    <row r="1319" spans="1:7" ht="24.95" customHeight="1">
      <c r="A1319" s="24" t="s">
        <v>604</v>
      </c>
      <c r="B1319" s="24"/>
      <c r="C1319" s="24"/>
      <c r="D1319" s="24"/>
      <c r="E1319" s="10">
        <f>SUBTOTAL(9,E1318:E1318)</f>
        <v>1</v>
      </c>
      <c r="F1319" s="10" t="s">
        <v>509</v>
      </c>
      <c r="G1319" s="10">
        <f>SUBTOTAL(9,G1318:G1318)</f>
        <v>80000</v>
      </c>
    </row>
    <row r="1320" spans="1:7" ht="39.950000000000003" customHeight="1">
      <c r="A1320" s="5" t="s">
        <v>903</v>
      </c>
      <c r="B1320" s="25" t="s">
        <v>904</v>
      </c>
      <c r="C1320" s="25"/>
      <c r="D1320" s="5" t="s">
        <v>58</v>
      </c>
      <c r="E1320" s="8">
        <v>1</v>
      </c>
      <c r="F1320" s="8">
        <v>15000</v>
      </c>
      <c r="G1320" s="8">
        <v>15000</v>
      </c>
    </row>
    <row r="1321" spans="1:7" ht="24.95" customHeight="1">
      <c r="A1321" s="24" t="s">
        <v>604</v>
      </c>
      <c r="B1321" s="24"/>
      <c r="C1321" s="24"/>
      <c r="D1321" s="24"/>
      <c r="E1321" s="10">
        <f>SUBTOTAL(9,E1320:E1320)</f>
        <v>1</v>
      </c>
      <c r="F1321" s="10" t="s">
        <v>509</v>
      </c>
      <c r="G1321" s="10">
        <f>SUBTOTAL(9,G1320:G1320)</f>
        <v>15000</v>
      </c>
    </row>
    <row r="1322" spans="1:7" ht="24.95" customHeight="1">
      <c r="A1322" s="24" t="s">
        <v>605</v>
      </c>
      <c r="B1322" s="24"/>
      <c r="C1322" s="24"/>
      <c r="D1322" s="24"/>
      <c r="E1322" s="24"/>
      <c r="F1322" s="24"/>
      <c r="G1322" s="10">
        <f>SUBTOTAL(9,G1134:G1321)</f>
        <v>51083554</v>
      </c>
    </row>
    <row r="1323" spans="1:7" ht="24.95" customHeight="1"/>
    <row r="1324" spans="1:7" ht="20.100000000000001" customHeight="1">
      <c r="A1324" s="22" t="s">
        <v>427</v>
      </c>
      <c r="B1324" s="22"/>
      <c r="C1324" s="23" t="s">
        <v>289</v>
      </c>
      <c r="D1324" s="23"/>
      <c r="E1324" s="23"/>
      <c r="F1324" s="23"/>
      <c r="G1324" s="23"/>
    </row>
    <row r="1325" spans="1:7" ht="20.100000000000001" customHeight="1">
      <c r="A1325" s="22" t="s">
        <v>428</v>
      </c>
      <c r="B1325" s="22"/>
      <c r="C1325" s="23" t="s">
        <v>429</v>
      </c>
      <c r="D1325" s="23"/>
      <c r="E1325" s="23"/>
      <c r="F1325" s="23"/>
      <c r="G1325" s="23"/>
    </row>
    <row r="1326" spans="1:7" ht="24.95" customHeight="1">
      <c r="A1326" s="22" t="s">
        <v>430</v>
      </c>
      <c r="B1326" s="22"/>
      <c r="C1326" s="23" t="s">
        <v>408</v>
      </c>
      <c r="D1326" s="23"/>
      <c r="E1326" s="23"/>
      <c r="F1326" s="23"/>
      <c r="G1326" s="23"/>
    </row>
    <row r="1327" spans="1:7" ht="15" customHeight="1"/>
    <row r="1328" spans="1:7" ht="24.95" customHeight="1">
      <c r="A1328" s="15" t="s">
        <v>950</v>
      </c>
      <c r="B1328" s="15"/>
      <c r="C1328" s="15"/>
      <c r="D1328" s="15"/>
      <c r="E1328" s="15"/>
      <c r="F1328" s="15"/>
      <c r="G1328" s="15"/>
    </row>
    <row r="1329" spans="1:7" ht="15" customHeight="1"/>
    <row r="1330" spans="1:7" ht="50.1" customHeight="1">
      <c r="A1330" s="5" t="s">
        <v>335</v>
      </c>
      <c r="B1330" s="20" t="s">
        <v>550</v>
      </c>
      <c r="C1330" s="20"/>
      <c r="D1330" s="5" t="s">
        <v>598</v>
      </c>
      <c r="E1330" s="5" t="s">
        <v>599</v>
      </c>
      <c r="F1330" s="5" t="s">
        <v>600</v>
      </c>
      <c r="G1330" s="5" t="s">
        <v>601</v>
      </c>
    </row>
    <row r="1331" spans="1:7" ht="15" customHeight="1">
      <c r="A1331" s="5">
        <v>1</v>
      </c>
      <c r="B1331" s="20">
        <v>2</v>
      </c>
      <c r="C1331" s="20"/>
      <c r="D1331" s="5">
        <v>3</v>
      </c>
      <c r="E1331" s="5">
        <v>4</v>
      </c>
      <c r="F1331" s="5">
        <v>5</v>
      </c>
      <c r="G1331" s="5">
        <v>6</v>
      </c>
    </row>
    <row r="1332" spans="1:7" ht="60" customHeight="1">
      <c r="A1332" s="5" t="s">
        <v>951</v>
      </c>
      <c r="B1332" s="25" t="s">
        <v>952</v>
      </c>
      <c r="C1332" s="25"/>
      <c r="D1332" s="5" t="s">
        <v>58</v>
      </c>
      <c r="E1332" s="8">
        <v>1</v>
      </c>
      <c r="F1332" s="8">
        <v>12470.72</v>
      </c>
      <c r="G1332" s="8">
        <v>12470.72</v>
      </c>
    </row>
    <row r="1333" spans="1:7" ht="39.950000000000003" customHeight="1">
      <c r="A1333" s="5" t="s">
        <v>951</v>
      </c>
      <c r="B1333" s="25" t="s">
        <v>953</v>
      </c>
      <c r="C1333" s="25"/>
      <c r="D1333" s="5" t="s">
        <v>58</v>
      </c>
      <c r="E1333" s="8">
        <v>1</v>
      </c>
      <c r="F1333" s="8">
        <v>12470.81</v>
      </c>
      <c r="G1333" s="8">
        <v>12470.81</v>
      </c>
    </row>
    <row r="1334" spans="1:7" ht="60" customHeight="1">
      <c r="A1334" s="5" t="s">
        <v>951</v>
      </c>
      <c r="B1334" s="25" t="s">
        <v>954</v>
      </c>
      <c r="C1334" s="25"/>
      <c r="D1334" s="5" t="s">
        <v>58</v>
      </c>
      <c r="E1334" s="8">
        <v>1</v>
      </c>
      <c r="F1334" s="8">
        <v>19799.419999999998</v>
      </c>
      <c r="G1334" s="8">
        <v>19799.419999999998</v>
      </c>
    </row>
    <row r="1335" spans="1:7" ht="60" customHeight="1">
      <c r="A1335" s="5" t="s">
        <v>951</v>
      </c>
      <c r="B1335" s="25" t="s">
        <v>955</v>
      </c>
      <c r="C1335" s="25"/>
      <c r="D1335" s="5" t="s">
        <v>58</v>
      </c>
      <c r="E1335" s="8">
        <v>1</v>
      </c>
      <c r="F1335" s="8">
        <v>21647.05</v>
      </c>
      <c r="G1335" s="8">
        <v>21647.05</v>
      </c>
    </row>
    <row r="1336" spans="1:7" ht="24.95" customHeight="1">
      <c r="A1336" s="24" t="s">
        <v>604</v>
      </c>
      <c r="B1336" s="24"/>
      <c r="C1336" s="24"/>
      <c r="D1336" s="24"/>
      <c r="E1336" s="10">
        <f>SUBTOTAL(9,E1332:E1335)</f>
        <v>4</v>
      </c>
      <c r="F1336" s="10" t="s">
        <v>509</v>
      </c>
      <c r="G1336" s="10">
        <f>SUBTOTAL(9,G1332:G1335)</f>
        <v>66388</v>
      </c>
    </row>
    <row r="1337" spans="1:7" ht="24.95" customHeight="1">
      <c r="A1337" s="24" t="s">
        <v>605</v>
      </c>
      <c r="B1337" s="24"/>
      <c r="C1337" s="24"/>
      <c r="D1337" s="24"/>
      <c r="E1337" s="24"/>
      <c r="F1337" s="24"/>
      <c r="G1337" s="10">
        <f>SUBTOTAL(9,G1332:G1336)</f>
        <v>66388</v>
      </c>
    </row>
    <row r="1338" spans="1:7" ht="24.95" customHeight="1"/>
    <row r="1339" spans="1:7" ht="20.100000000000001" customHeight="1">
      <c r="A1339" s="22" t="s">
        <v>427</v>
      </c>
      <c r="B1339" s="22"/>
      <c r="C1339" s="23" t="s">
        <v>289</v>
      </c>
      <c r="D1339" s="23"/>
      <c r="E1339" s="23"/>
      <c r="F1339" s="23"/>
      <c r="G1339" s="23"/>
    </row>
    <row r="1340" spans="1:7" ht="20.100000000000001" customHeight="1">
      <c r="A1340" s="22" t="s">
        <v>428</v>
      </c>
      <c r="B1340" s="22"/>
      <c r="C1340" s="23" t="s">
        <v>429</v>
      </c>
      <c r="D1340" s="23"/>
      <c r="E1340" s="23"/>
      <c r="F1340" s="23"/>
      <c r="G1340" s="23"/>
    </row>
    <row r="1341" spans="1:7" ht="24.95" customHeight="1">
      <c r="A1341" s="22" t="s">
        <v>430</v>
      </c>
      <c r="B1341" s="22"/>
      <c r="C1341" s="23" t="s">
        <v>408</v>
      </c>
      <c r="D1341" s="23"/>
      <c r="E1341" s="23"/>
      <c r="F1341" s="23"/>
      <c r="G1341" s="23"/>
    </row>
    <row r="1342" spans="1:7" ht="15" customHeight="1"/>
    <row r="1343" spans="1:7" ht="24.95" customHeight="1">
      <c r="A1343" s="15" t="s">
        <v>667</v>
      </c>
      <c r="B1343" s="15"/>
      <c r="C1343" s="15"/>
      <c r="D1343" s="15"/>
      <c r="E1343" s="15"/>
      <c r="F1343" s="15"/>
      <c r="G1343" s="15"/>
    </row>
    <row r="1344" spans="1:7" ht="15" customHeight="1"/>
    <row r="1345" spans="1:7" ht="50.1" customHeight="1">
      <c r="A1345" s="5" t="s">
        <v>335</v>
      </c>
      <c r="B1345" s="20" t="s">
        <v>550</v>
      </c>
      <c r="C1345" s="20"/>
      <c r="D1345" s="5" t="s">
        <v>598</v>
      </c>
      <c r="E1345" s="5" t="s">
        <v>599</v>
      </c>
      <c r="F1345" s="5" t="s">
        <v>600</v>
      </c>
      <c r="G1345" s="5" t="s">
        <v>601</v>
      </c>
    </row>
    <row r="1346" spans="1:7" ht="15" customHeight="1">
      <c r="A1346" s="5">
        <v>1</v>
      </c>
      <c r="B1346" s="20">
        <v>2</v>
      </c>
      <c r="C1346" s="20"/>
      <c r="D1346" s="5">
        <v>3</v>
      </c>
      <c r="E1346" s="5">
        <v>4</v>
      </c>
      <c r="F1346" s="5">
        <v>5</v>
      </c>
      <c r="G1346" s="5">
        <v>6</v>
      </c>
    </row>
    <row r="1347" spans="1:7" ht="39.950000000000003" customHeight="1">
      <c r="A1347" s="5" t="s">
        <v>956</v>
      </c>
      <c r="B1347" s="25" t="s">
        <v>957</v>
      </c>
      <c r="C1347" s="25"/>
      <c r="D1347" s="5" t="s">
        <v>58</v>
      </c>
      <c r="E1347" s="8">
        <v>1000</v>
      </c>
      <c r="F1347" s="8">
        <v>188.55</v>
      </c>
      <c r="G1347" s="8">
        <v>188550</v>
      </c>
    </row>
    <row r="1348" spans="1:7" ht="24.95" customHeight="1">
      <c r="A1348" s="24" t="s">
        <v>604</v>
      </c>
      <c r="B1348" s="24"/>
      <c r="C1348" s="24"/>
      <c r="D1348" s="24"/>
      <c r="E1348" s="10">
        <f>SUBTOTAL(9,E1347:E1347)</f>
        <v>1000</v>
      </c>
      <c r="F1348" s="10" t="s">
        <v>509</v>
      </c>
      <c r="G1348" s="10">
        <f>SUBTOTAL(9,G1347:G1347)</f>
        <v>188550</v>
      </c>
    </row>
    <row r="1349" spans="1:7" ht="24.95" customHeight="1">
      <c r="A1349" s="24" t="s">
        <v>605</v>
      </c>
      <c r="B1349" s="24"/>
      <c r="C1349" s="24"/>
      <c r="D1349" s="24"/>
      <c r="E1349" s="24"/>
      <c r="F1349" s="24"/>
      <c r="G1349" s="10">
        <f>SUBTOTAL(9,G1347:G1348)</f>
        <v>188550</v>
      </c>
    </row>
    <row r="1350" spans="1:7" ht="24.95" customHeight="1"/>
    <row r="1351" spans="1:7" ht="20.100000000000001" customHeight="1">
      <c r="A1351" s="22" t="s">
        <v>427</v>
      </c>
      <c r="B1351" s="22"/>
      <c r="C1351" s="23" t="s">
        <v>289</v>
      </c>
      <c r="D1351" s="23"/>
      <c r="E1351" s="23"/>
      <c r="F1351" s="23"/>
      <c r="G1351" s="23"/>
    </row>
    <row r="1352" spans="1:7" ht="20.100000000000001" customHeight="1">
      <c r="A1352" s="22" t="s">
        <v>428</v>
      </c>
      <c r="B1352" s="22"/>
      <c r="C1352" s="23" t="s">
        <v>429</v>
      </c>
      <c r="D1352" s="23"/>
      <c r="E1352" s="23"/>
      <c r="F1352" s="23"/>
      <c r="G1352" s="23"/>
    </row>
    <row r="1353" spans="1:7" ht="24.95" customHeight="1">
      <c r="A1353" s="22" t="s">
        <v>430</v>
      </c>
      <c r="B1353" s="22"/>
      <c r="C1353" s="23" t="s">
        <v>408</v>
      </c>
      <c r="D1353" s="23"/>
      <c r="E1353" s="23"/>
      <c r="F1353" s="23"/>
      <c r="G1353" s="23"/>
    </row>
    <row r="1354" spans="1:7" ht="15" customHeight="1"/>
    <row r="1355" spans="1:7" ht="24.95" customHeight="1">
      <c r="A1355" s="15" t="s">
        <v>958</v>
      </c>
      <c r="B1355" s="15"/>
      <c r="C1355" s="15"/>
      <c r="D1355" s="15"/>
      <c r="E1355" s="15"/>
      <c r="F1355" s="15"/>
      <c r="G1355" s="15"/>
    </row>
    <row r="1356" spans="1:7" ht="15" customHeight="1"/>
    <row r="1357" spans="1:7" ht="50.1" customHeight="1">
      <c r="A1357" s="5" t="s">
        <v>335</v>
      </c>
      <c r="B1357" s="20" t="s">
        <v>550</v>
      </c>
      <c r="C1357" s="20"/>
      <c r="D1357" s="5" t="s">
        <v>598</v>
      </c>
      <c r="E1357" s="5" t="s">
        <v>599</v>
      </c>
      <c r="F1357" s="5" t="s">
        <v>600</v>
      </c>
      <c r="G1357" s="5" t="s">
        <v>601</v>
      </c>
    </row>
    <row r="1358" spans="1:7" ht="15" customHeight="1">
      <c r="A1358" s="5">
        <v>1</v>
      </c>
      <c r="B1358" s="20">
        <v>2</v>
      </c>
      <c r="C1358" s="20"/>
      <c r="D1358" s="5">
        <v>3</v>
      </c>
      <c r="E1358" s="5">
        <v>4</v>
      </c>
      <c r="F1358" s="5">
        <v>5</v>
      </c>
      <c r="G1358" s="5">
        <v>6</v>
      </c>
    </row>
    <row r="1359" spans="1:7" ht="39.950000000000003" customHeight="1">
      <c r="A1359" s="5" t="s">
        <v>959</v>
      </c>
      <c r="B1359" s="25" t="s">
        <v>960</v>
      </c>
      <c r="C1359" s="25"/>
      <c r="D1359" s="5" t="s">
        <v>58</v>
      </c>
      <c r="E1359" s="8">
        <v>1300</v>
      </c>
      <c r="F1359" s="8">
        <v>170</v>
      </c>
      <c r="G1359" s="8">
        <v>221000</v>
      </c>
    </row>
    <row r="1360" spans="1:7" ht="24.95" customHeight="1">
      <c r="A1360" s="24" t="s">
        <v>604</v>
      </c>
      <c r="B1360" s="24"/>
      <c r="C1360" s="24"/>
      <c r="D1360" s="24"/>
      <c r="E1360" s="10">
        <f>SUBTOTAL(9,E1359:E1359)</f>
        <v>1300</v>
      </c>
      <c r="F1360" s="10" t="s">
        <v>509</v>
      </c>
      <c r="G1360" s="10">
        <f>SUBTOTAL(9,G1359:G1359)</f>
        <v>221000</v>
      </c>
    </row>
    <row r="1361" spans="1:7" ht="24.95" customHeight="1">
      <c r="A1361" s="24" t="s">
        <v>605</v>
      </c>
      <c r="B1361" s="24"/>
      <c r="C1361" s="24"/>
      <c r="D1361" s="24"/>
      <c r="E1361" s="24"/>
      <c r="F1361" s="24"/>
      <c r="G1361" s="10">
        <f>SUBTOTAL(9,G1359:G1360)</f>
        <v>221000</v>
      </c>
    </row>
    <row r="1362" spans="1:7" ht="24.95" customHeight="1"/>
    <row r="1363" spans="1:7" ht="20.100000000000001" customHeight="1">
      <c r="A1363" s="22" t="s">
        <v>427</v>
      </c>
      <c r="B1363" s="22"/>
      <c r="C1363" s="23" t="s">
        <v>289</v>
      </c>
      <c r="D1363" s="23"/>
      <c r="E1363" s="23"/>
      <c r="F1363" s="23"/>
      <c r="G1363" s="23"/>
    </row>
    <row r="1364" spans="1:7" ht="20.100000000000001" customHeight="1">
      <c r="A1364" s="22" t="s">
        <v>428</v>
      </c>
      <c r="B1364" s="22"/>
      <c r="C1364" s="23" t="s">
        <v>429</v>
      </c>
      <c r="D1364" s="23"/>
      <c r="E1364" s="23"/>
      <c r="F1364" s="23"/>
      <c r="G1364" s="23"/>
    </row>
    <row r="1365" spans="1:7" ht="24.95" customHeight="1">
      <c r="A1365" s="22" t="s">
        <v>430</v>
      </c>
      <c r="B1365" s="22"/>
      <c r="C1365" s="23" t="s">
        <v>408</v>
      </c>
      <c r="D1365" s="23"/>
      <c r="E1365" s="23"/>
      <c r="F1365" s="23"/>
      <c r="G1365" s="23"/>
    </row>
    <row r="1366" spans="1:7" ht="15" customHeight="1"/>
    <row r="1367" spans="1:7" ht="24.95" customHeight="1">
      <c r="A1367" s="15" t="s">
        <v>961</v>
      </c>
      <c r="B1367" s="15"/>
      <c r="C1367" s="15"/>
      <c r="D1367" s="15"/>
      <c r="E1367" s="15"/>
      <c r="F1367" s="15"/>
      <c r="G1367" s="15"/>
    </row>
    <row r="1368" spans="1:7" ht="15" customHeight="1"/>
    <row r="1369" spans="1:7" ht="50.1" customHeight="1">
      <c r="A1369" s="5" t="s">
        <v>335</v>
      </c>
      <c r="B1369" s="20" t="s">
        <v>550</v>
      </c>
      <c r="C1369" s="20"/>
      <c r="D1369" s="5" t="s">
        <v>598</v>
      </c>
      <c r="E1369" s="5" t="s">
        <v>599</v>
      </c>
      <c r="F1369" s="5" t="s">
        <v>600</v>
      </c>
      <c r="G1369" s="5" t="s">
        <v>601</v>
      </c>
    </row>
    <row r="1370" spans="1:7" ht="15" customHeight="1">
      <c r="A1370" s="5">
        <v>1</v>
      </c>
      <c r="B1370" s="20">
        <v>2</v>
      </c>
      <c r="C1370" s="20"/>
      <c r="D1370" s="5">
        <v>3</v>
      </c>
      <c r="E1370" s="5">
        <v>4</v>
      </c>
      <c r="F1370" s="5">
        <v>5</v>
      </c>
      <c r="G1370" s="5">
        <v>6</v>
      </c>
    </row>
    <row r="1371" spans="1:7" ht="60" customHeight="1">
      <c r="A1371" s="5" t="s">
        <v>962</v>
      </c>
      <c r="B1371" s="25" t="s">
        <v>963</v>
      </c>
      <c r="C1371" s="25"/>
      <c r="D1371" s="5" t="s">
        <v>58</v>
      </c>
      <c r="E1371" s="8">
        <v>3407</v>
      </c>
      <c r="F1371" s="8">
        <v>58.5</v>
      </c>
      <c r="G1371" s="8">
        <v>199309.5</v>
      </c>
    </row>
    <row r="1372" spans="1:7" ht="60" customHeight="1">
      <c r="A1372" s="5" t="s">
        <v>962</v>
      </c>
      <c r="B1372" s="25" t="s">
        <v>964</v>
      </c>
      <c r="C1372" s="25"/>
      <c r="D1372" s="5" t="s">
        <v>58</v>
      </c>
      <c r="E1372" s="8">
        <v>4417</v>
      </c>
      <c r="F1372" s="8">
        <v>55.5</v>
      </c>
      <c r="G1372" s="8">
        <v>245143.5</v>
      </c>
    </row>
    <row r="1373" spans="1:7" ht="24.95" customHeight="1">
      <c r="A1373" s="24" t="s">
        <v>604</v>
      </c>
      <c r="B1373" s="24"/>
      <c r="C1373" s="24"/>
      <c r="D1373" s="24"/>
      <c r="E1373" s="10">
        <f>SUBTOTAL(9,E1371:E1372)</f>
        <v>7824</v>
      </c>
      <c r="F1373" s="10" t="s">
        <v>509</v>
      </c>
      <c r="G1373" s="10">
        <f>SUBTOTAL(9,G1371:G1372)</f>
        <v>444453</v>
      </c>
    </row>
    <row r="1374" spans="1:7" ht="24.95" customHeight="1">
      <c r="A1374" s="24" t="s">
        <v>605</v>
      </c>
      <c r="B1374" s="24"/>
      <c r="C1374" s="24"/>
      <c r="D1374" s="24"/>
      <c r="E1374" s="24"/>
      <c r="F1374" s="24"/>
      <c r="G1374" s="10">
        <f>SUBTOTAL(9,G1371:G1373)</f>
        <v>444453</v>
      </c>
    </row>
    <row r="1375" spans="1:7" ht="24.95" customHeight="1"/>
    <row r="1376" spans="1:7" ht="20.100000000000001" customHeight="1">
      <c r="A1376" s="22" t="s">
        <v>427</v>
      </c>
      <c r="B1376" s="22"/>
      <c r="C1376" s="23" t="s">
        <v>289</v>
      </c>
      <c r="D1376" s="23"/>
      <c r="E1376" s="23"/>
      <c r="F1376" s="23"/>
      <c r="G1376" s="23"/>
    </row>
    <row r="1377" spans="1:7" ht="20.100000000000001" customHeight="1">
      <c r="A1377" s="22" t="s">
        <v>428</v>
      </c>
      <c r="B1377" s="22"/>
      <c r="C1377" s="23" t="s">
        <v>429</v>
      </c>
      <c r="D1377" s="23"/>
      <c r="E1377" s="23"/>
      <c r="F1377" s="23"/>
      <c r="G1377" s="23"/>
    </row>
    <row r="1378" spans="1:7" ht="24.95" customHeight="1">
      <c r="A1378" s="22" t="s">
        <v>430</v>
      </c>
      <c r="B1378" s="22"/>
      <c r="C1378" s="23" t="s">
        <v>408</v>
      </c>
      <c r="D1378" s="23"/>
      <c r="E1378" s="23"/>
      <c r="F1378" s="23"/>
      <c r="G1378" s="23"/>
    </row>
    <row r="1379" spans="1:7" ht="15" customHeight="1"/>
    <row r="1380" spans="1:7" ht="24.95" customHeight="1">
      <c r="A1380" s="15" t="s">
        <v>982</v>
      </c>
      <c r="B1380" s="15"/>
      <c r="C1380" s="15"/>
      <c r="D1380" s="15"/>
      <c r="E1380" s="15"/>
      <c r="F1380" s="15"/>
      <c r="G1380" s="15"/>
    </row>
    <row r="1381" spans="1:7" ht="15" customHeight="1"/>
    <row r="1382" spans="1:7" ht="50.1" customHeight="1">
      <c r="A1382" s="5" t="s">
        <v>335</v>
      </c>
      <c r="B1382" s="20" t="s">
        <v>550</v>
      </c>
      <c r="C1382" s="20"/>
      <c r="D1382" s="5" t="s">
        <v>598</v>
      </c>
      <c r="E1382" s="5" t="s">
        <v>599</v>
      </c>
      <c r="F1382" s="5" t="s">
        <v>600</v>
      </c>
      <c r="G1382" s="5" t="s">
        <v>601</v>
      </c>
    </row>
    <row r="1383" spans="1:7" ht="15" customHeight="1">
      <c r="A1383" s="5">
        <v>1</v>
      </c>
      <c r="B1383" s="20">
        <v>2</v>
      </c>
      <c r="C1383" s="20"/>
      <c r="D1383" s="5">
        <v>3</v>
      </c>
      <c r="E1383" s="5">
        <v>4</v>
      </c>
      <c r="F1383" s="5">
        <v>5</v>
      </c>
      <c r="G1383" s="5">
        <v>6</v>
      </c>
    </row>
    <row r="1384" spans="1:7" ht="39.950000000000003" customHeight="1">
      <c r="A1384" s="5" t="s">
        <v>983</v>
      </c>
      <c r="B1384" s="25" t="s">
        <v>984</v>
      </c>
      <c r="C1384" s="25"/>
      <c r="D1384" s="5" t="s">
        <v>58</v>
      </c>
      <c r="E1384" s="8">
        <v>500</v>
      </c>
      <c r="F1384" s="8">
        <v>5000</v>
      </c>
      <c r="G1384" s="8">
        <v>2500000</v>
      </c>
    </row>
    <row r="1385" spans="1:7" ht="24.95" customHeight="1">
      <c r="A1385" s="24" t="s">
        <v>604</v>
      </c>
      <c r="B1385" s="24"/>
      <c r="C1385" s="24"/>
      <c r="D1385" s="24"/>
      <c r="E1385" s="10">
        <f>SUBTOTAL(9,E1384:E1384)</f>
        <v>500</v>
      </c>
      <c r="F1385" s="10" t="s">
        <v>509</v>
      </c>
      <c r="G1385" s="10">
        <f>SUBTOTAL(9,G1384:G1384)</f>
        <v>2500000</v>
      </c>
    </row>
    <row r="1386" spans="1:7" ht="39.950000000000003" customHeight="1">
      <c r="A1386" s="5" t="s">
        <v>985</v>
      </c>
      <c r="B1386" s="25" t="s">
        <v>986</v>
      </c>
      <c r="C1386" s="25"/>
      <c r="D1386" s="5" t="s">
        <v>58</v>
      </c>
      <c r="E1386" s="8">
        <v>600</v>
      </c>
      <c r="F1386" s="8">
        <v>5000</v>
      </c>
      <c r="G1386" s="8">
        <v>3000000</v>
      </c>
    </row>
    <row r="1387" spans="1:7" ht="24.95" customHeight="1">
      <c r="A1387" s="24" t="s">
        <v>604</v>
      </c>
      <c r="B1387" s="24"/>
      <c r="C1387" s="24"/>
      <c r="D1387" s="24"/>
      <c r="E1387" s="10">
        <f>SUBTOTAL(9,E1386:E1386)</f>
        <v>600</v>
      </c>
      <c r="F1387" s="10" t="s">
        <v>509</v>
      </c>
      <c r="G1387" s="10">
        <f>SUBTOTAL(9,G1386:G1386)</f>
        <v>3000000</v>
      </c>
    </row>
    <row r="1388" spans="1:7" ht="24.95" customHeight="1">
      <c r="A1388" s="24" t="s">
        <v>605</v>
      </c>
      <c r="B1388" s="24"/>
      <c r="C1388" s="24"/>
      <c r="D1388" s="24"/>
      <c r="E1388" s="24"/>
      <c r="F1388" s="24"/>
      <c r="G1388" s="10">
        <f>SUBTOTAL(9,G1384:G1387)</f>
        <v>5500000</v>
      </c>
    </row>
    <row r="1389" spans="1:7" ht="24.95" customHeight="1"/>
    <row r="1390" spans="1:7" ht="20.100000000000001" customHeight="1">
      <c r="A1390" s="22" t="s">
        <v>427</v>
      </c>
      <c r="B1390" s="22"/>
      <c r="C1390" s="23" t="s">
        <v>289</v>
      </c>
      <c r="D1390" s="23"/>
      <c r="E1390" s="23"/>
      <c r="F1390" s="23"/>
      <c r="G1390" s="23"/>
    </row>
    <row r="1391" spans="1:7" ht="20.100000000000001" customHeight="1">
      <c r="A1391" s="22" t="s">
        <v>428</v>
      </c>
      <c r="B1391" s="22"/>
      <c r="C1391" s="23" t="s">
        <v>429</v>
      </c>
      <c r="D1391" s="23"/>
      <c r="E1391" s="23"/>
      <c r="F1391" s="23"/>
      <c r="G1391" s="23"/>
    </row>
    <row r="1392" spans="1:7" ht="24.95" customHeight="1">
      <c r="A1392" s="22" t="s">
        <v>430</v>
      </c>
      <c r="B1392" s="22"/>
      <c r="C1392" s="23" t="s">
        <v>408</v>
      </c>
      <c r="D1392" s="23"/>
      <c r="E1392" s="23"/>
      <c r="F1392" s="23"/>
      <c r="G1392" s="23"/>
    </row>
    <row r="1393" spans="1:7" ht="15" customHeight="1"/>
    <row r="1394" spans="1:7" ht="24.95" customHeight="1">
      <c r="A1394" s="15" t="s">
        <v>670</v>
      </c>
      <c r="B1394" s="15"/>
      <c r="C1394" s="15"/>
      <c r="D1394" s="15"/>
      <c r="E1394" s="15"/>
      <c r="F1394" s="15"/>
      <c r="G1394" s="15"/>
    </row>
    <row r="1395" spans="1:7" ht="15" customHeight="1"/>
    <row r="1396" spans="1:7" ht="50.1" customHeight="1">
      <c r="A1396" s="5" t="s">
        <v>335</v>
      </c>
      <c r="B1396" s="20" t="s">
        <v>550</v>
      </c>
      <c r="C1396" s="20"/>
      <c r="D1396" s="5" t="s">
        <v>598</v>
      </c>
      <c r="E1396" s="5" t="s">
        <v>599</v>
      </c>
      <c r="F1396" s="5" t="s">
        <v>600</v>
      </c>
      <c r="G1396" s="5" t="s">
        <v>601</v>
      </c>
    </row>
    <row r="1397" spans="1:7" ht="15" customHeight="1">
      <c r="A1397" s="5">
        <v>1</v>
      </c>
      <c r="B1397" s="20">
        <v>2</v>
      </c>
      <c r="C1397" s="20"/>
      <c r="D1397" s="5">
        <v>3</v>
      </c>
      <c r="E1397" s="5">
        <v>4</v>
      </c>
      <c r="F1397" s="5">
        <v>5</v>
      </c>
      <c r="G1397" s="5">
        <v>6</v>
      </c>
    </row>
    <row r="1398" spans="1:7" ht="39.950000000000003" customHeight="1">
      <c r="A1398" s="5" t="s">
        <v>90</v>
      </c>
      <c r="B1398" s="25" t="s">
        <v>987</v>
      </c>
      <c r="C1398" s="25"/>
      <c r="D1398" s="5" t="s">
        <v>58</v>
      </c>
      <c r="E1398" s="8">
        <v>134</v>
      </c>
      <c r="F1398" s="8">
        <v>5000</v>
      </c>
      <c r="G1398" s="8">
        <v>670000</v>
      </c>
    </row>
    <row r="1399" spans="1:7" ht="24.95" customHeight="1">
      <c r="A1399" s="24" t="s">
        <v>604</v>
      </c>
      <c r="B1399" s="24"/>
      <c r="C1399" s="24"/>
      <c r="D1399" s="24"/>
      <c r="E1399" s="10">
        <f>SUBTOTAL(9,E1398:E1398)</f>
        <v>134</v>
      </c>
      <c r="F1399" s="10" t="s">
        <v>509</v>
      </c>
      <c r="G1399" s="10">
        <f>SUBTOTAL(9,G1398:G1398)</f>
        <v>670000</v>
      </c>
    </row>
    <row r="1400" spans="1:7" ht="39.950000000000003" customHeight="1">
      <c r="A1400" s="5" t="s">
        <v>988</v>
      </c>
      <c r="B1400" s="25" t="s">
        <v>989</v>
      </c>
      <c r="C1400" s="25"/>
      <c r="D1400" s="5" t="s">
        <v>58</v>
      </c>
      <c r="E1400" s="8">
        <v>1000</v>
      </c>
      <c r="F1400" s="8">
        <v>5000</v>
      </c>
      <c r="G1400" s="8">
        <v>5000000</v>
      </c>
    </row>
    <row r="1401" spans="1:7" ht="24.95" customHeight="1">
      <c r="A1401" s="24" t="s">
        <v>604</v>
      </c>
      <c r="B1401" s="24"/>
      <c r="C1401" s="24"/>
      <c r="D1401" s="24"/>
      <c r="E1401" s="10">
        <f>SUBTOTAL(9,E1400:E1400)</f>
        <v>1000</v>
      </c>
      <c r="F1401" s="10" t="s">
        <v>509</v>
      </c>
      <c r="G1401" s="10">
        <f>SUBTOTAL(9,G1400:G1400)</f>
        <v>5000000</v>
      </c>
    </row>
    <row r="1402" spans="1:7" ht="24.95" customHeight="1">
      <c r="A1402" s="24" t="s">
        <v>605</v>
      </c>
      <c r="B1402" s="24"/>
      <c r="C1402" s="24"/>
      <c r="D1402" s="24"/>
      <c r="E1402" s="24"/>
      <c r="F1402" s="24"/>
      <c r="G1402" s="10">
        <f>SUBTOTAL(9,G1398:G1401)</f>
        <v>5670000</v>
      </c>
    </row>
  </sheetData>
  <sheetProtection password="8710" sheet="1" objects="1" scenarios="1"/>
  <mergeCells count="1402">
    <mergeCell ref="B1398:C1398"/>
    <mergeCell ref="A1399:D1399"/>
    <mergeCell ref="B1400:C1400"/>
    <mergeCell ref="A1401:D1401"/>
    <mergeCell ref="A1402:F1402"/>
    <mergeCell ref="A1392:B1392"/>
    <mergeCell ref="C1392:G1392"/>
    <mergeCell ref="A1394:G1394"/>
    <mergeCell ref="B1396:C1396"/>
    <mergeCell ref="B1397:C1397"/>
    <mergeCell ref="A1387:D1387"/>
    <mergeCell ref="A1388:F1388"/>
    <mergeCell ref="A1390:B1390"/>
    <mergeCell ref="C1390:G1390"/>
    <mergeCell ref="A1391:B1391"/>
    <mergeCell ref="C1391:G1391"/>
    <mergeCell ref="B1382:C1382"/>
    <mergeCell ref="B1383:C1383"/>
    <mergeCell ref="B1384:C1384"/>
    <mergeCell ref="A1385:D1385"/>
    <mergeCell ref="B1386:C1386"/>
    <mergeCell ref="A1377:B1377"/>
    <mergeCell ref="C1377:G1377"/>
    <mergeCell ref="A1378:B1378"/>
    <mergeCell ref="C1378:G1378"/>
    <mergeCell ref="A1380:G1380"/>
    <mergeCell ref="B1371:C1371"/>
    <mergeCell ref="B1372:C1372"/>
    <mergeCell ref="A1373:D1373"/>
    <mergeCell ref="A1374:F1374"/>
    <mergeCell ref="A1376:B1376"/>
    <mergeCell ref="C1376:G1376"/>
    <mergeCell ref="A1365:B1365"/>
    <mergeCell ref="C1365:G1365"/>
    <mergeCell ref="A1367:G1367"/>
    <mergeCell ref="B1369:C1369"/>
    <mergeCell ref="B1370:C1370"/>
    <mergeCell ref="A1361:F1361"/>
    <mergeCell ref="A1363:B1363"/>
    <mergeCell ref="C1363:G1363"/>
    <mergeCell ref="A1364:B1364"/>
    <mergeCell ref="C1364:G1364"/>
    <mergeCell ref="A1355:G1355"/>
    <mergeCell ref="B1357:C1357"/>
    <mergeCell ref="B1358:C1358"/>
    <mergeCell ref="B1359:C1359"/>
    <mergeCell ref="A1360:D1360"/>
    <mergeCell ref="A1351:B1351"/>
    <mergeCell ref="C1351:G1351"/>
    <mergeCell ref="A1352:B1352"/>
    <mergeCell ref="C1352:G1352"/>
    <mergeCell ref="A1353:B1353"/>
    <mergeCell ref="C1353:G1353"/>
    <mergeCell ref="B1345:C1345"/>
    <mergeCell ref="B1346:C1346"/>
    <mergeCell ref="B1347:C1347"/>
    <mergeCell ref="A1348:D1348"/>
    <mergeCell ref="A1349:F1349"/>
    <mergeCell ref="A1340:B1340"/>
    <mergeCell ref="C1340:G1340"/>
    <mergeCell ref="A1341:B1341"/>
    <mergeCell ref="C1341:G1341"/>
    <mergeCell ref="A1343:G1343"/>
    <mergeCell ref="B1335:C1335"/>
    <mergeCell ref="A1336:D1336"/>
    <mergeCell ref="A1337:F1337"/>
    <mergeCell ref="A1339:B1339"/>
    <mergeCell ref="C1339:G1339"/>
    <mergeCell ref="B1330:C1330"/>
    <mergeCell ref="B1331:C1331"/>
    <mergeCell ref="B1332:C1332"/>
    <mergeCell ref="B1333:C1333"/>
    <mergeCell ref="B1334:C1334"/>
    <mergeCell ref="A1325:B1325"/>
    <mergeCell ref="C1325:G1325"/>
    <mergeCell ref="A1326:B1326"/>
    <mergeCell ref="C1326:G1326"/>
    <mergeCell ref="A1328:G1328"/>
    <mergeCell ref="A1319:D1319"/>
    <mergeCell ref="B1320:C1320"/>
    <mergeCell ref="A1321:D1321"/>
    <mergeCell ref="A1322:F1322"/>
    <mergeCell ref="A1324:B1324"/>
    <mergeCell ref="C1324:G1324"/>
    <mergeCell ref="B1314:C1314"/>
    <mergeCell ref="A1315:D1315"/>
    <mergeCell ref="B1316:C1316"/>
    <mergeCell ref="A1317:D1317"/>
    <mergeCell ref="B1318:C1318"/>
    <mergeCell ref="A1309:D1309"/>
    <mergeCell ref="B1310:C1310"/>
    <mergeCell ref="A1311:D1311"/>
    <mergeCell ref="B1312:C1312"/>
    <mergeCell ref="A1313:D1313"/>
    <mergeCell ref="B1304:C1304"/>
    <mergeCell ref="A1305:D1305"/>
    <mergeCell ref="B1306:C1306"/>
    <mergeCell ref="A1307:D1307"/>
    <mergeCell ref="B1308:C1308"/>
    <mergeCell ref="A1299:D1299"/>
    <mergeCell ref="B1300:C1300"/>
    <mergeCell ref="A1301:D1301"/>
    <mergeCell ref="B1302:C1302"/>
    <mergeCell ref="A1303:D1303"/>
    <mergeCell ref="B1294:C1294"/>
    <mergeCell ref="A1295:D1295"/>
    <mergeCell ref="B1296:C1296"/>
    <mergeCell ref="A1297:D1297"/>
    <mergeCell ref="B1298:C1298"/>
    <mergeCell ref="A1289:D1289"/>
    <mergeCell ref="B1290:C1290"/>
    <mergeCell ref="A1291:D1291"/>
    <mergeCell ref="B1292:C1292"/>
    <mergeCell ref="A1293:D1293"/>
    <mergeCell ref="B1284:C1284"/>
    <mergeCell ref="A1285:D1285"/>
    <mergeCell ref="B1286:C1286"/>
    <mergeCell ref="A1287:D1287"/>
    <mergeCell ref="B1288:C1288"/>
    <mergeCell ref="A1279:D1279"/>
    <mergeCell ref="B1280:C1280"/>
    <mergeCell ref="A1281:D1281"/>
    <mergeCell ref="B1282:C1282"/>
    <mergeCell ref="A1283:D1283"/>
    <mergeCell ref="B1274:C1274"/>
    <mergeCell ref="A1275:D1275"/>
    <mergeCell ref="B1276:C1276"/>
    <mergeCell ref="A1277:D1277"/>
    <mergeCell ref="B1278:C1278"/>
    <mergeCell ref="A1269:D1269"/>
    <mergeCell ref="B1270:C1270"/>
    <mergeCell ref="A1271:D1271"/>
    <mergeCell ref="B1272:C1272"/>
    <mergeCell ref="A1273:D1273"/>
    <mergeCell ref="B1264:C1264"/>
    <mergeCell ref="A1265:D1265"/>
    <mergeCell ref="B1266:C1266"/>
    <mergeCell ref="A1267:D1267"/>
    <mergeCell ref="B1268:C1268"/>
    <mergeCell ref="A1259:D1259"/>
    <mergeCell ref="B1260:C1260"/>
    <mergeCell ref="A1261:D1261"/>
    <mergeCell ref="B1262:C1262"/>
    <mergeCell ref="A1263:D1263"/>
    <mergeCell ref="B1254:C1254"/>
    <mergeCell ref="A1255:D1255"/>
    <mergeCell ref="B1256:C1256"/>
    <mergeCell ref="A1257:D1257"/>
    <mergeCell ref="B1258:C1258"/>
    <mergeCell ref="A1249:D1249"/>
    <mergeCell ref="B1250:C1250"/>
    <mergeCell ref="A1251:D1251"/>
    <mergeCell ref="B1252:C1252"/>
    <mergeCell ref="A1253:D1253"/>
    <mergeCell ref="B1244:C1244"/>
    <mergeCell ref="A1245:D1245"/>
    <mergeCell ref="B1246:C1246"/>
    <mergeCell ref="A1247:D1247"/>
    <mergeCell ref="B1248:C1248"/>
    <mergeCell ref="A1239:D1239"/>
    <mergeCell ref="B1240:C1240"/>
    <mergeCell ref="A1241:D1241"/>
    <mergeCell ref="B1242:C1242"/>
    <mergeCell ref="A1243:D1243"/>
    <mergeCell ref="B1234:C1234"/>
    <mergeCell ref="A1235:D1235"/>
    <mergeCell ref="B1236:C1236"/>
    <mergeCell ref="A1237:D1237"/>
    <mergeCell ref="B1238:C1238"/>
    <mergeCell ref="A1229:D1229"/>
    <mergeCell ref="B1230:C1230"/>
    <mergeCell ref="A1231:D1231"/>
    <mergeCell ref="B1232:C1232"/>
    <mergeCell ref="A1233:D1233"/>
    <mergeCell ref="B1224:C1224"/>
    <mergeCell ref="A1225:D1225"/>
    <mergeCell ref="B1226:C1226"/>
    <mergeCell ref="A1227:D1227"/>
    <mergeCell ref="B1228:C1228"/>
    <mergeCell ref="A1219:D1219"/>
    <mergeCell ref="B1220:C1220"/>
    <mergeCell ref="A1221:D1221"/>
    <mergeCell ref="B1222:C1222"/>
    <mergeCell ref="A1223:D1223"/>
    <mergeCell ref="B1214:C1214"/>
    <mergeCell ref="A1215:D1215"/>
    <mergeCell ref="B1216:C1216"/>
    <mergeCell ref="A1217:D1217"/>
    <mergeCell ref="B1218:C1218"/>
    <mergeCell ref="A1209:D1209"/>
    <mergeCell ref="B1210:C1210"/>
    <mergeCell ref="A1211:D1211"/>
    <mergeCell ref="B1212:C1212"/>
    <mergeCell ref="A1213:D1213"/>
    <mergeCell ref="B1204:C1204"/>
    <mergeCell ref="A1205:D1205"/>
    <mergeCell ref="B1206:C1206"/>
    <mergeCell ref="A1207:D1207"/>
    <mergeCell ref="B1208:C1208"/>
    <mergeCell ref="A1199:D1199"/>
    <mergeCell ref="B1200:C1200"/>
    <mergeCell ref="A1201:D1201"/>
    <mergeCell ref="B1202:C1202"/>
    <mergeCell ref="A1203:D1203"/>
    <mergeCell ref="B1194:C1194"/>
    <mergeCell ref="A1195:D1195"/>
    <mergeCell ref="B1196:C1196"/>
    <mergeCell ref="A1197:D1197"/>
    <mergeCell ref="B1198:C1198"/>
    <mergeCell ref="A1189:D1189"/>
    <mergeCell ref="B1190:C1190"/>
    <mergeCell ref="A1191:D1191"/>
    <mergeCell ref="B1192:C1192"/>
    <mergeCell ref="A1193:D1193"/>
    <mergeCell ref="B1184:C1184"/>
    <mergeCell ref="A1185:D1185"/>
    <mergeCell ref="B1186:C1186"/>
    <mergeCell ref="A1187:D1187"/>
    <mergeCell ref="B1188:C1188"/>
    <mergeCell ref="A1179:D1179"/>
    <mergeCell ref="B1180:C1180"/>
    <mergeCell ref="A1181:D1181"/>
    <mergeCell ref="B1182:C1182"/>
    <mergeCell ref="A1183:D1183"/>
    <mergeCell ref="B1174:C1174"/>
    <mergeCell ref="A1175:D1175"/>
    <mergeCell ref="B1176:C1176"/>
    <mergeCell ref="A1177:D1177"/>
    <mergeCell ref="B1178:C1178"/>
    <mergeCell ref="A1169:D1169"/>
    <mergeCell ref="B1170:C1170"/>
    <mergeCell ref="A1171:D1171"/>
    <mergeCell ref="B1172:C1172"/>
    <mergeCell ref="A1173:D1173"/>
    <mergeCell ref="B1164:C1164"/>
    <mergeCell ref="A1165:D1165"/>
    <mergeCell ref="B1166:C1166"/>
    <mergeCell ref="A1167:D1167"/>
    <mergeCell ref="B1168:C1168"/>
    <mergeCell ref="A1159:D1159"/>
    <mergeCell ref="B1160:C1160"/>
    <mergeCell ref="A1161:D1161"/>
    <mergeCell ref="B1162:C1162"/>
    <mergeCell ref="A1163:D1163"/>
    <mergeCell ref="B1154:C1154"/>
    <mergeCell ref="A1155:D1155"/>
    <mergeCell ref="B1156:C1156"/>
    <mergeCell ref="A1157:D1157"/>
    <mergeCell ref="B1158:C1158"/>
    <mergeCell ref="A1149:D1149"/>
    <mergeCell ref="B1150:C1150"/>
    <mergeCell ref="A1151:D1151"/>
    <mergeCell ref="B1152:C1152"/>
    <mergeCell ref="A1153:D1153"/>
    <mergeCell ref="B1144:C1144"/>
    <mergeCell ref="A1145:D1145"/>
    <mergeCell ref="B1146:C1146"/>
    <mergeCell ref="A1147:D1147"/>
    <mergeCell ref="B1148:C1148"/>
    <mergeCell ref="A1139:D1139"/>
    <mergeCell ref="B1140:C1140"/>
    <mergeCell ref="A1141:D1141"/>
    <mergeCell ref="B1142:C1142"/>
    <mergeCell ref="A1143:D1143"/>
    <mergeCell ref="B1134:C1134"/>
    <mergeCell ref="A1135:D1135"/>
    <mergeCell ref="B1136:C1136"/>
    <mergeCell ref="A1137:D1137"/>
    <mergeCell ref="B1138:C1138"/>
    <mergeCell ref="A1128:B1128"/>
    <mergeCell ref="C1128:G1128"/>
    <mergeCell ref="A1130:G1130"/>
    <mergeCell ref="B1132:C1132"/>
    <mergeCell ref="B1133:C1133"/>
    <mergeCell ref="A1123:D1123"/>
    <mergeCell ref="A1124:F1124"/>
    <mergeCell ref="A1126:B1126"/>
    <mergeCell ref="C1126:G1126"/>
    <mergeCell ref="A1127:B1127"/>
    <mergeCell ref="C1127:G1127"/>
    <mergeCell ref="A1118:D1118"/>
    <mergeCell ref="B1119:C1119"/>
    <mergeCell ref="B1120:C1120"/>
    <mergeCell ref="B1121:C1121"/>
    <mergeCell ref="B1122:C1122"/>
    <mergeCell ref="B1113:C1113"/>
    <mergeCell ref="A1114:D1114"/>
    <mergeCell ref="B1115:C1115"/>
    <mergeCell ref="B1116:C1116"/>
    <mergeCell ref="B1117:C1117"/>
    <mergeCell ref="A1108:D1108"/>
    <mergeCell ref="B1109:C1109"/>
    <mergeCell ref="A1110:D1110"/>
    <mergeCell ref="B1111:C1111"/>
    <mergeCell ref="A1112:D1112"/>
    <mergeCell ref="B1103:C1103"/>
    <mergeCell ref="A1104:D1104"/>
    <mergeCell ref="B1105:C1105"/>
    <mergeCell ref="A1106:D1106"/>
    <mergeCell ref="B1107:C1107"/>
    <mergeCell ref="A1097:B1097"/>
    <mergeCell ref="C1097:G1097"/>
    <mergeCell ref="A1099:G1099"/>
    <mergeCell ref="B1101:C1101"/>
    <mergeCell ref="B1102:C1102"/>
    <mergeCell ref="A1092:D1092"/>
    <mergeCell ref="A1093:F1093"/>
    <mergeCell ref="A1095:B1095"/>
    <mergeCell ref="C1095:G1095"/>
    <mergeCell ref="A1096:B1096"/>
    <mergeCell ref="C1096:G1096"/>
    <mergeCell ref="B1087:C1087"/>
    <mergeCell ref="A1088:D1088"/>
    <mergeCell ref="B1089:C1089"/>
    <mergeCell ref="A1090:D1090"/>
    <mergeCell ref="B1091:C1091"/>
    <mergeCell ref="A1082:D1082"/>
    <mergeCell ref="B1083:C1083"/>
    <mergeCell ref="A1084:D1084"/>
    <mergeCell ref="B1085:C1085"/>
    <mergeCell ref="A1086:D1086"/>
    <mergeCell ref="B1077:C1077"/>
    <mergeCell ref="A1078:D1078"/>
    <mergeCell ref="B1079:C1079"/>
    <mergeCell ref="A1080:D1080"/>
    <mergeCell ref="B1081:C1081"/>
    <mergeCell ref="A1072:D1072"/>
    <mergeCell ref="B1073:C1073"/>
    <mergeCell ref="A1074:D1074"/>
    <mergeCell ref="B1075:C1075"/>
    <mergeCell ref="A1076:D1076"/>
    <mergeCell ref="B1067:C1067"/>
    <mergeCell ref="A1068:D1068"/>
    <mergeCell ref="B1069:C1069"/>
    <mergeCell ref="A1070:D1070"/>
    <mergeCell ref="B1071:C1071"/>
    <mergeCell ref="A1062:D1062"/>
    <mergeCell ref="B1063:C1063"/>
    <mergeCell ref="A1064:D1064"/>
    <mergeCell ref="B1065:C1065"/>
    <mergeCell ref="A1066:D1066"/>
    <mergeCell ref="B1057:C1057"/>
    <mergeCell ref="A1058:D1058"/>
    <mergeCell ref="B1059:C1059"/>
    <mergeCell ref="A1060:D1060"/>
    <mergeCell ref="B1061:C1061"/>
    <mergeCell ref="A1052:D1052"/>
    <mergeCell ref="B1053:C1053"/>
    <mergeCell ref="A1054:D1054"/>
    <mergeCell ref="B1055:C1055"/>
    <mergeCell ref="A1056:D1056"/>
    <mergeCell ref="B1047:C1047"/>
    <mergeCell ref="A1048:D1048"/>
    <mergeCell ref="B1049:C1049"/>
    <mergeCell ref="A1050:D1050"/>
    <mergeCell ref="B1051:C1051"/>
    <mergeCell ref="A1042:D1042"/>
    <mergeCell ref="B1043:C1043"/>
    <mergeCell ref="A1044:D1044"/>
    <mergeCell ref="B1045:C1045"/>
    <mergeCell ref="A1046:D1046"/>
    <mergeCell ref="B1037:C1037"/>
    <mergeCell ref="A1038:D1038"/>
    <mergeCell ref="B1039:C1039"/>
    <mergeCell ref="A1040:D1040"/>
    <mergeCell ref="B1041:C1041"/>
    <mergeCell ref="A1031:B1031"/>
    <mergeCell ref="C1031:G1031"/>
    <mergeCell ref="A1033:G1033"/>
    <mergeCell ref="B1035:C1035"/>
    <mergeCell ref="B1036:C1036"/>
    <mergeCell ref="A1027:F1027"/>
    <mergeCell ref="A1029:B1029"/>
    <mergeCell ref="C1029:G1029"/>
    <mergeCell ref="A1030:B1030"/>
    <mergeCell ref="C1030:G1030"/>
    <mergeCell ref="A1021:G1021"/>
    <mergeCell ref="B1023:C1023"/>
    <mergeCell ref="B1024:C1024"/>
    <mergeCell ref="B1025:C1025"/>
    <mergeCell ref="A1026:D1026"/>
    <mergeCell ref="A1017:B1017"/>
    <mergeCell ref="C1017:G1017"/>
    <mergeCell ref="A1018:B1018"/>
    <mergeCell ref="C1018:G1018"/>
    <mergeCell ref="A1019:B1019"/>
    <mergeCell ref="C1019:G1019"/>
    <mergeCell ref="B1011:C1011"/>
    <mergeCell ref="A1012:D1012"/>
    <mergeCell ref="B1013:C1013"/>
    <mergeCell ref="A1014:D1014"/>
    <mergeCell ref="A1015:F1015"/>
    <mergeCell ref="A1005:B1005"/>
    <mergeCell ref="C1005:G1005"/>
    <mergeCell ref="A1007:G1007"/>
    <mergeCell ref="B1009:C1009"/>
    <mergeCell ref="B1010:C1010"/>
    <mergeCell ref="A1000:D1000"/>
    <mergeCell ref="A1001:F1001"/>
    <mergeCell ref="A1003:B1003"/>
    <mergeCell ref="C1003:G1003"/>
    <mergeCell ref="A1004:B1004"/>
    <mergeCell ref="C1004:G1004"/>
    <mergeCell ref="A994:G994"/>
    <mergeCell ref="B996:C996"/>
    <mergeCell ref="B997:C997"/>
    <mergeCell ref="B998:C998"/>
    <mergeCell ref="B999:C999"/>
    <mergeCell ref="A990:B990"/>
    <mergeCell ref="C990:G990"/>
    <mergeCell ref="A991:B991"/>
    <mergeCell ref="C991:G991"/>
    <mergeCell ref="A992:B992"/>
    <mergeCell ref="C992:G992"/>
    <mergeCell ref="B984:C984"/>
    <mergeCell ref="B985:C985"/>
    <mergeCell ref="B986:C986"/>
    <mergeCell ref="A987:D987"/>
    <mergeCell ref="A988:F988"/>
    <mergeCell ref="A979:B979"/>
    <mergeCell ref="C979:G979"/>
    <mergeCell ref="A980:B980"/>
    <mergeCell ref="C980:G980"/>
    <mergeCell ref="A982:G982"/>
    <mergeCell ref="B974:C974"/>
    <mergeCell ref="A975:D975"/>
    <mergeCell ref="A976:F976"/>
    <mergeCell ref="A978:B978"/>
    <mergeCell ref="C978:G978"/>
    <mergeCell ref="A968:B968"/>
    <mergeCell ref="C968:G968"/>
    <mergeCell ref="A970:G970"/>
    <mergeCell ref="B972:C972"/>
    <mergeCell ref="B973:C973"/>
    <mergeCell ref="A964:F964"/>
    <mergeCell ref="A966:B966"/>
    <mergeCell ref="C966:G966"/>
    <mergeCell ref="A967:B967"/>
    <mergeCell ref="C967:G967"/>
    <mergeCell ref="B959:C959"/>
    <mergeCell ref="B960:C960"/>
    <mergeCell ref="B961:C961"/>
    <mergeCell ref="B962:C962"/>
    <mergeCell ref="A963:D963"/>
    <mergeCell ref="A953:B953"/>
    <mergeCell ref="C953:G953"/>
    <mergeCell ref="A955:G955"/>
    <mergeCell ref="B957:C957"/>
    <mergeCell ref="B958:C958"/>
    <mergeCell ref="A949:F949"/>
    <mergeCell ref="A951:B951"/>
    <mergeCell ref="C951:G951"/>
    <mergeCell ref="A952:B952"/>
    <mergeCell ref="C952:G952"/>
    <mergeCell ref="A944:D944"/>
    <mergeCell ref="B945:C945"/>
    <mergeCell ref="A946:D946"/>
    <mergeCell ref="B947:C947"/>
    <mergeCell ref="A948:D948"/>
    <mergeCell ref="B939:C939"/>
    <mergeCell ref="A940:D940"/>
    <mergeCell ref="B941:C941"/>
    <mergeCell ref="A942:D942"/>
    <mergeCell ref="B943:C943"/>
    <mergeCell ref="A934:D934"/>
    <mergeCell ref="B935:C935"/>
    <mergeCell ref="A936:D936"/>
    <mergeCell ref="B937:C937"/>
    <mergeCell ref="A938:D938"/>
    <mergeCell ref="B929:C929"/>
    <mergeCell ref="A930:D930"/>
    <mergeCell ref="B931:C931"/>
    <mergeCell ref="A932:D932"/>
    <mergeCell ref="B933:C933"/>
    <mergeCell ref="A924:D924"/>
    <mergeCell ref="B925:C925"/>
    <mergeCell ref="A926:D926"/>
    <mergeCell ref="B927:C927"/>
    <mergeCell ref="A928:D928"/>
    <mergeCell ref="B919:C919"/>
    <mergeCell ref="A920:D920"/>
    <mergeCell ref="B921:C921"/>
    <mergeCell ref="A922:D922"/>
    <mergeCell ref="B923:C923"/>
    <mergeCell ref="A914:D914"/>
    <mergeCell ref="B915:C915"/>
    <mergeCell ref="A916:D916"/>
    <mergeCell ref="B917:C917"/>
    <mergeCell ref="A918:D918"/>
    <mergeCell ref="B909:C909"/>
    <mergeCell ref="A910:D910"/>
    <mergeCell ref="B911:C911"/>
    <mergeCell ref="A912:D912"/>
    <mergeCell ref="B913:C913"/>
    <mergeCell ref="A904:D904"/>
    <mergeCell ref="B905:C905"/>
    <mergeCell ref="A906:D906"/>
    <mergeCell ref="B907:C907"/>
    <mergeCell ref="A908:D908"/>
    <mergeCell ref="B899:C899"/>
    <mergeCell ref="A900:D900"/>
    <mergeCell ref="B901:C901"/>
    <mergeCell ref="A902:D902"/>
    <mergeCell ref="B903:C903"/>
    <mergeCell ref="A894:D894"/>
    <mergeCell ref="B895:C895"/>
    <mergeCell ref="A896:D896"/>
    <mergeCell ref="B897:C897"/>
    <mergeCell ref="A898:D898"/>
    <mergeCell ref="B889:C889"/>
    <mergeCell ref="A890:D890"/>
    <mergeCell ref="B891:C891"/>
    <mergeCell ref="A892:D892"/>
    <mergeCell ref="B893:C893"/>
    <mergeCell ref="A884:D884"/>
    <mergeCell ref="B885:C885"/>
    <mergeCell ref="A886:D886"/>
    <mergeCell ref="B887:C887"/>
    <mergeCell ref="A888:D888"/>
    <mergeCell ref="B879:C879"/>
    <mergeCell ref="A880:D880"/>
    <mergeCell ref="B881:C881"/>
    <mergeCell ref="A882:D882"/>
    <mergeCell ref="B883:C883"/>
    <mergeCell ref="A874:D874"/>
    <mergeCell ref="B875:C875"/>
    <mergeCell ref="A876:D876"/>
    <mergeCell ref="B877:C877"/>
    <mergeCell ref="A878:D878"/>
    <mergeCell ref="B869:C869"/>
    <mergeCell ref="A870:D870"/>
    <mergeCell ref="B871:C871"/>
    <mergeCell ref="A872:D872"/>
    <mergeCell ref="B873:C873"/>
    <mergeCell ref="A864:D864"/>
    <mergeCell ref="B865:C865"/>
    <mergeCell ref="A866:D866"/>
    <mergeCell ref="B867:C867"/>
    <mergeCell ref="A868:D868"/>
    <mergeCell ref="B859:C859"/>
    <mergeCell ref="A860:D860"/>
    <mergeCell ref="B861:C861"/>
    <mergeCell ref="A862:D862"/>
    <mergeCell ref="B863:C863"/>
    <mergeCell ref="A854:D854"/>
    <mergeCell ref="B855:C855"/>
    <mergeCell ref="A856:D856"/>
    <mergeCell ref="B857:C857"/>
    <mergeCell ref="A858:D858"/>
    <mergeCell ref="B849:C849"/>
    <mergeCell ref="A850:D850"/>
    <mergeCell ref="B851:C851"/>
    <mergeCell ref="A852:D852"/>
    <mergeCell ref="B853:C853"/>
    <mergeCell ref="A844:D844"/>
    <mergeCell ref="B845:C845"/>
    <mergeCell ref="A846:D846"/>
    <mergeCell ref="B847:C847"/>
    <mergeCell ref="A848:D848"/>
    <mergeCell ref="B839:C839"/>
    <mergeCell ref="A840:D840"/>
    <mergeCell ref="B841:C841"/>
    <mergeCell ref="A842:D842"/>
    <mergeCell ref="B843:C843"/>
    <mergeCell ref="A834:D834"/>
    <mergeCell ref="B835:C835"/>
    <mergeCell ref="A836:D836"/>
    <mergeCell ref="B837:C837"/>
    <mergeCell ref="A838:D838"/>
    <mergeCell ref="B829:C829"/>
    <mergeCell ref="A830:D830"/>
    <mergeCell ref="B831:C831"/>
    <mergeCell ref="A832:D832"/>
    <mergeCell ref="B833:C833"/>
    <mergeCell ref="A824:D824"/>
    <mergeCell ref="B825:C825"/>
    <mergeCell ref="A826:D826"/>
    <mergeCell ref="B827:C827"/>
    <mergeCell ref="A828:D828"/>
    <mergeCell ref="B819:C819"/>
    <mergeCell ref="A820:D820"/>
    <mergeCell ref="B821:C821"/>
    <mergeCell ref="A822:D822"/>
    <mergeCell ref="B823:C823"/>
    <mergeCell ref="A814:D814"/>
    <mergeCell ref="B815:C815"/>
    <mergeCell ref="A816:D816"/>
    <mergeCell ref="B817:C817"/>
    <mergeCell ref="A818:D818"/>
    <mergeCell ref="B809:C809"/>
    <mergeCell ref="A810:D810"/>
    <mergeCell ref="B811:C811"/>
    <mergeCell ref="A812:D812"/>
    <mergeCell ref="B813:C813"/>
    <mergeCell ref="A804:D804"/>
    <mergeCell ref="B805:C805"/>
    <mergeCell ref="A806:D806"/>
    <mergeCell ref="B807:C807"/>
    <mergeCell ref="A808:D808"/>
    <mergeCell ref="B799:C799"/>
    <mergeCell ref="A800:D800"/>
    <mergeCell ref="B801:C801"/>
    <mergeCell ref="A802:D802"/>
    <mergeCell ref="B803:C803"/>
    <mergeCell ref="A794:D794"/>
    <mergeCell ref="B795:C795"/>
    <mergeCell ref="A796:D796"/>
    <mergeCell ref="B797:C797"/>
    <mergeCell ref="A798:D798"/>
    <mergeCell ref="B789:C789"/>
    <mergeCell ref="A790:D790"/>
    <mergeCell ref="B791:C791"/>
    <mergeCell ref="A792:D792"/>
    <mergeCell ref="B793:C793"/>
    <mergeCell ref="A784:D784"/>
    <mergeCell ref="B785:C785"/>
    <mergeCell ref="A786:D786"/>
    <mergeCell ref="B787:C787"/>
    <mergeCell ref="A788:D788"/>
    <mergeCell ref="B779:C779"/>
    <mergeCell ref="A780:D780"/>
    <mergeCell ref="B781:C781"/>
    <mergeCell ref="A782:D782"/>
    <mergeCell ref="B783:C783"/>
    <mergeCell ref="A774:D774"/>
    <mergeCell ref="B775:C775"/>
    <mergeCell ref="A776:D776"/>
    <mergeCell ref="B777:C777"/>
    <mergeCell ref="A778:D778"/>
    <mergeCell ref="B769:C769"/>
    <mergeCell ref="A770:D770"/>
    <mergeCell ref="B771:C771"/>
    <mergeCell ref="A772:D772"/>
    <mergeCell ref="B773:C773"/>
    <mergeCell ref="A764:D764"/>
    <mergeCell ref="B765:C765"/>
    <mergeCell ref="A766:D766"/>
    <mergeCell ref="B767:C767"/>
    <mergeCell ref="A768:D768"/>
    <mergeCell ref="B759:C759"/>
    <mergeCell ref="B760:C760"/>
    <mergeCell ref="B761:C761"/>
    <mergeCell ref="A762:D762"/>
    <mergeCell ref="B763:C763"/>
    <mergeCell ref="A754:B754"/>
    <mergeCell ref="C754:G754"/>
    <mergeCell ref="A755:B755"/>
    <mergeCell ref="C755:G755"/>
    <mergeCell ref="A757:G757"/>
    <mergeCell ref="B748:C748"/>
    <mergeCell ref="B749:C749"/>
    <mergeCell ref="A750:D750"/>
    <mergeCell ref="A751:F751"/>
    <mergeCell ref="A753:B753"/>
    <mergeCell ref="C753:G753"/>
    <mergeCell ref="B743:C743"/>
    <mergeCell ref="B744:C744"/>
    <mergeCell ref="A745:D745"/>
    <mergeCell ref="B746:C746"/>
    <mergeCell ref="B747:C747"/>
    <mergeCell ref="B738:C738"/>
    <mergeCell ref="A739:D739"/>
    <mergeCell ref="B740:C740"/>
    <mergeCell ref="A741:D741"/>
    <mergeCell ref="B742:C742"/>
    <mergeCell ref="A733:D733"/>
    <mergeCell ref="B734:C734"/>
    <mergeCell ref="A735:D735"/>
    <mergeCell ref="B736:C736"/>
    <mergeCell ref="A737:D737"/>
    <mergeCell ref="B728:C728"/>
    <mergeCell ref="B729:C729"/>
    <mergeCell ref="B730:C730"/>
    <mergeCell ref="A731:D731"/>
    <mergeCell ref="B732:C732"/>
    <mergeCell ref="A723:B723"/>
    <mergeCell ref="C723:G723"/>
    <mergeCell ref="A724:B724"/>
    <mergeCell ref="C724:G724"/>
    <mergeCell ref="A726:G726"/>
    <mergeCell ref="A717:D717"/>
    <mergeCell ref="B718:C718"/>
    <mergeCell ref="A719:D719"/>
    <mergeCell ref="A720:F720"/>
    <mergeCell ref="A722:B722"/>
    <mergeCell ref="C722:G722"/>
    <mergeCell ref="B712:C712"/>
    <mergeCell ref="A713:D713"/>
    <mergeCell ref="B714:C714"/>
    <mergeCell ref="A715:D715"/>
    <mergeCell ref="B716:C716"/>
    <mergeCell ref="A707:D707"/>
    <mergeCell ref="B708:C708"/>
    <mergeCell ref="A709:D709"/>
    <mergeCell ref="B710:C710"/>
    <mergeCell ref="A711:D711"/>
    <mergeCell ref="B702:C702"/>
    <mergeCell ref="A703:D703"/>
    <mergeCell ref="B704:C704"/>
    <mergeCell ref="A705:D705"/>
    <mergeCell ref="B706:C706"/>
    <mergeCell ref="A697:D697"/>
    <mergeCell ref="B698:C698"/>
    <mergeCell ref="A699:D699"/>
    <mergeCell ref="B700:C700"/>
    <mergeCell ref="A701:D701"/>
    <mergeCell ref="B692:C692"/>
    <mergeCell ref="A693:D693"/>
    <mergeCell ref="B694:C694"/>
    <mergeCell ref="A695:D695"/>
    <mergeCell ref="B696:C696"/>
    <mergeCell ref="A687:D687"/>
    <mergeCell ref="B688:C688"/>
    <mergeCell ref="A689:D689"/>
    <mergeCell ref="B690:C690"/>
    <mergeCell ref="A691:D691"/>
    <mergeCell ref="B682:C682"/>
    <mergeCell ref="A683:D683"/>
    <mergeCell ref="B684:C684"/>
    <mergeCell ref="A685:D685"/>
    <mergeCell ref="B686:C686"/>
    <mergeCell ref="A677:D677"/>
    <mergeCell ref="B678:C678"/>
    <mergeCell ref="A679:D679"/>
    <mergeCell ref="B680:C680"/>
    <mergeCell ref="A681:D681"/>
    <mergeCell ref="B672:C672"/>
    <mergeCell ref="A673:D673"/>
    <mergeCell ref="B674:C674"/>
    <mergeCell ref="A675:D675"/>
    <mergeCell ref="B676:C676"/>
    <mergeCell ref="A667:D667"/>
    <mergeCell ref="B668:C668"/>
    <mergeCell ref="A669:D669"/>
    <mergeCell ref="B670:C670"/>
    <mergeCell ref="A671:D671"/>
    <mergeCell ref="B662:C662"/>
    <mergeCell ref="B663:C663"/>
    <mergeCell ref="B664:C664"/>
    <mergeCell ref="A665:D665"/>
    <mergeCell ref="B666:C666"/>
    <mergeCell ref="A657:B657"/>
    <mergeCell ref="C657:G657"/>
    <mergeCell ref="A658:B658"/>
    <mergeCell ref="C658:G658"/>
    <mergeCell ref="A660:G660"/>
    <mergeCell ref="B652:C652"/>
    <mergeCell ref="A653:D653"/>
    <mergeCell ref="A654:F654"/>
    <mergeCell ref="A656:B656"/>
    <mergeCell ref="C656:G656"/>
    <mergeCell ref="A646:B646"/>
    <mergeCell ref="C646:G646"/>
    <mergeCell ref="A648:G648"/>
    <mergeCell ref="B650:C650"/>
    <mergeCell ref="B651:C651"/>
    <mergeCell ref="A641:D641"/>
    <mergeCell ref="A642:F642"/>
    <mergeCell ref="A644:B644"/>
    <mergeCell ref="C644:G644"/>
    <mergeCell ref="A645:B645"/>
    <mergeCell ref="C645:G645"/>
    <mergeCell ref="B636:C636"/>
    <mergeCell ref="B637:C637"/>
    <mergeCell ref="B638:C638"/>
    <mergeCell ref="A639:D639"/>
    <mergeCell ref="B640:C640"/>
    <mergeCell ref="A631:B631"/>
    <mergeCell ref="C631:G631"/>
    <mergeCell ref="A632:B632"/>
    <mergeCell ref="C632:G632"/>
    <mergeCell ref="A634:G634"/>
    <mergeCell ref="A625:D625"/>
    <mergeCell ref="B626:C626"/>
    <mergeCell ref="A627:D627"/>
    <mergeCell ref="A628:F628"/>
    <mergeCell ref="A630:B630"/>
    <mergeCell ref="C630:G630"/>
    <mergeCell ref="B620:C620"/>
    <mergeCell ref="A621:D621"/>
    <mergeCell ref="B622:C622"/>
    <mergeCell ref="A623:D623"/>
    <mergeCell ref="B624:C624"/>
    <mergeCell ref="A614:B614"/>
    <mergeCell ref="C614:G614"/>
    <mergeCell ref="A616:G616"/>
    <mergeCell ref="B618:C618"/>
    <mergeCell ref="B619:C619"/>
    <mergeCell ref="A610:F610"/>
    <mergeCell ref="A612:B612"/>
    <mergeCell ref="C612:G612"/>
    <mergeCell ref="A613:B613"/>
    <mergeCell ref="C613:G613"/>
    <mergeCell ref="A605:D605"/>
    <mergeCell ref="B606:C606"/>
    <mergeCell ref="A607:D607"/>
    <mergeCell ref="B608:C608"/>
    <mergeCell ref="A609:D609"/>
    <mergeCell ref="B600:C600"/>
    <mergeCell ref="B601:C601"/>
    <mergeCell ref="B602:C602"/>
    <mergeCell ref="A603:D603"/>
    <mergeCell ref="B604:C604"/>
    <mergeCell ref="A595:B595"/>
    <mergeCell ref="C595:G595"/>
    <mergeCell ref="A596:B596"/>
    <mergeCell ref="C596:G596"/>
    <mergeCell ref="A598:G598"/>
    <mergeCell ref="B589:C589"/>
    <mergeCell ref="B590:C590"/>
    <mergeCell ref="A591:D591"/>
    <mergeCell ref="A592:F592"/>
    <mergeCell ref="A594:B594"/>
    <mergeCell ref="C594:G594"/>
    <mergeCell ref="A583:B583"/>
    <mergeCell ref="C583:G583"/>
    <mergeCell ref="A585:G585"/>
    <mergeCell ref="B587:C587"/>
    <mergeCell ref="B588:C588"/>
    <mergeCell ref="A579:F579"/>
    <mergeCell ref="A581:B581"/>
    <mergeCell ref="C581:G581"/>
    <mergeCell ref="A582:B582"/>
    <mergeCell ref="C582:G582"/>
    <mergeCell ref="A573:G573"/>
    <mergeCell ref="B575:C575"/>
    <mergeCell ref="B576:C576"/>
    <mergeCell ref="B577:C577"/>
    <mergeCell ref="A578:D578"/>
    <mergeCell ref="A569:B569"/>
    <mergeCell ref="C569:G569"/>
    <mergeCell ref="A570:B570"/>
    <mergeCell ref="C570:G570"/>
    <mergeCell ref="A571:B571"/>
    <mergeCell ref="C571:G571"/>
    <mergeCell ref="B563:C563"/>
    <mergeCell ref="B564:C564"/>
    <mergeCell ref="B565:C565"/>
    <mergeCell ref="A566:D566"/>
    <mergeCell ref="A567:F567"/>
    <mergeCell ref="A558:B558"/>
    <mergeCell ref="C558:G558"/>
    <mergeCell ref="A559:B559"/>
    <mergeCell ref="C559:G559"/>
    <mergeCell ref="A561:G561"/>
    <mergeCell ref="B553:C553"/>
    <mergeCell ref="A554:D554"/>
    <mergeCell ref="A555:F555"/>
    <mergeCell ref="A557:B557"/>
    <mergeCell ref="C557:G557"/>
    <mergeCell ref="B548:C548"/>
    <mergeCell ref="B549:C549"/>
    <mergeCell ref="B550:C550"/>
    <mergeCell ref="B551:C551"/>
    <mergeCell ref="B552:C552"/>
    <mergeCell ref="A543:B543"/>
    <mergeCell ref="C543:G543"/>
    <mergeCell ref="A544:B544"/>
    <mergeCell ref="C544:G544"/>
    <mergeCell ref="A546:G546"/>
    <mergeCell ref="B538:C538"/>
    <mergeCell ref="A539:D539"/>
    <mergeCell ref="A540:F540"/>
    <mergeCell ref="A542:B542"/>
    <mergeCell ref="C542:G542"/>
    <mergeCell ref="A533:D533"/>
    <mergeCell ref="B534:C534"/>
    <mergeCell ref="A535:D535"/>
    <mergeCell ref="B536:C536"/>
    <mergeCell ref="A537:D537"/>
    <mergeCell ref="B528:C528"/>
    <mergeCell ref="A529:D529"/>
    <mergeCell ref="B530:C530"/>
    <mergeCell ref="A531:D531"/>
    <mergeCell ref="B532:C532"/>
    <mergeCell ref="A523:D523"/>
    <mergeCell ref="B524:C524"/>
    <mergeCell ref="A525:D525"/>
    <mergeCell ref="B526:C526"/>
    <mergeCell ref="A527:D527"/>
    <mergeCell ref="B518:C518"/>
    <mergeCell ref="A519:D519"/>
    <mergeCell ref="B520:C520"/>
    <mergeCell ref="A521:D521"/>
    <mergeCell ref="B522:C522"/>
    <mergeCell ref="A513:D513"/>
    <mergeCell ref="B514:C514"/>
    <mergeCell ref="A515:D515"/>
    <mergeCell ref="B516:C516"/>
    <mergeCell ref="A517:D517"/>
    <mergeCell ref="B508:C508"/>
    <mergeCell ref="A509:D509"/>
    <mergeCell ref="B510:C510"/>
    <mergeCell ref="A511:D511"/>
    <mergeCell ref="B512:C512"/>
    <mergeCell ref="A503:D503"/>
    <mergeCell ref="B504:C504"/>
    <mergeCell ref="A505:D505"/>
    <mergeCell ref="B506:C506"/>
    <mergeCell ref="A507:D507"/>
    <mergeCell ref="B498:C498"/>
    <mergeCell ref="A499:D499"/>
    <mergeCell ref="B500:C500"/>
    <mergeCell ref="A501:D501"/>
    <mergeCell ref="B502:C502"/>
    <mergeCell ref="A493:D493"/>
    <mergeCell ref="B494:C494"/>
    <mergeCell ref="A495:D495"/>
    <mergeCell ref="B496:C496"/>
    <mergeCell ref="A497:D497"/>
    <mergeCell ref="B488:C488"/>
    <mergeCell ref="A489:D489"/>
    <mergeCell ref="B490:C490"/>
    <mergeCell ref="A491:D491"/>
    <mergeCell ref="B492:C492"/>
    <mergeCell ref="A483:D483"/>
    <mergeCell ref="B484:C484"/>
    <mergeCell ref="A485:D485"/>
    <mergeCell ref="B486:C486"/>
    <mergeCell ref="A487:D487"/>
    <mergeCell ref="B478:C478"/>
    <mergeCell ref="A479:D479"/>
    <mergeCell ref="B480:C480"/>
    <mergeCell ref="A481:D481"/>
    <mergeCell ref="B482:C482"/>
    <mergeCell ref="A473:D473"/>
    <mergeCell ref="B474:C474"/>
    <mergeCell ref="A475:D475"/>
    <mergeCell ref="B476:C476"/>
    <mergeCell ref="A477:D477"/>
    <mergeCell ref="B468:C468"/>
    <mergeCell ref="A469:D469"/>
    <mergeCell ref="B470:C470"/>
    <mergeCell ref="A471:D471"/>
    <mergeCell ref="B472:C472"/>
    <mergeCell ref="A463:D463"/>
    <mergeCell ref="B464:C464"/>
    <mergeCell ref="A465:D465"/>
    <mergeCell ref="B466:C466"/>
    <mergeCell ref="A467:D467"/>
    <mergeCell ref="B458:C458"/>
    <mergeCell ref="A459:D459"/>
    <mergeCell ref="B460:C460"/>
    <mergeCell ref="A461:D461"/>
    <mergeCell ref="B462:C462"/>
    <mergeCell ref="A453:D453"/>
    <mergeCell ref="B454:C454"/>
    <mergeCell ref="A455:D455"/>
    <mergeCell ref="B456:C456"/>
    <mergeCell ref="A457:D457"/>
    <mergeCell ref="B448:C448"/>
    <mergeCell ref="A449:D449"/>
    <mergeCell ref="B450:C450"/>
    <mergeCell ref="A451:D451"/>
    <mergeCell ref="B452:C452"/>
    <mergeCell ref="A443:D443"/>
    <mergeCell ref="B444:C444"/>
    <mergeCell ref="A445:D445"/>
    <mergeCell ref="B446:C446"/>
    <mergeCell ref="A447:D447"/>
    <mergeCell ref="B438:C438"/>
    <mergeCell ref="A439:D439"/>
    <mergeCell ref="B440:C440"/>
    <mergeCell ref="A441:D441"/>
    <mergeCell ref="B442:C442"/>
    <mergeCell ref="A433:D433"/>
    <mergeCell ref="B434:C434"/>
    <mergeCell ref="A435:D435"/>
    <mergeCell ref="B436:C436"/>
    <mergeCell ref="A437:D437"/>
    <mergeCell ref="B428:C428"/>
    <mergeCell ref="A429:D429"/>
    <mergeCell ref="B430:C430"/>
    <mergeCell ref="A431:D431"/>
    <mergeCell ref="B432:C432"/>
    <mergeCell ref="A423:D423"/>
    <mergeCell ref="B424:C424"/>
    <mergeCell ref="A425:D425"/>
    <mergeCell ref="B426:C426"/>
    <mergeCell ref="A427:D427"/>
    <mergeCell ref="B418:C418"/>
    <mergeCell ref="A419:D419"/>
    <mergeCell ref="B420:C420"/>
    <mergeCell ref="A421:D421"/>
    <mergeCell ref="B422:C422"/>
    <mergeCell ref="A413:D413"/>
    <mergeCell ref="B414:C414"/>
    <mergeCell ref="A415:D415"/>
    <mergeCell ref="B416:C416"/>
    <mergeCell ref="A417:D417"/>
    <mergeCell ref="B408:C408"/>
    <mergeCell ref="A409:D409"/>
    <mergeCell ref="B410:C410"/>
    <mergeCell ref="A411:D411"/>
    <mergeCell ref="B412:C412"/>
    <mergeCell ref="A403:D403"/>
    <mergeCell ref="B404:C404"/>
    <mergeCell ref="A405:D405"/>
    <mergeCell ref="B406:C406"/>
    <mergeCell ref="A407:D407"/>
    <mergeCell ref="B398:C398"/>
    <mergeCell ref="A399:D399"/>
    <mergeCell ref="B400:C400"/>
    <mergeCell ref="A401:D401"/>
    <mergeCell ref="B402:C402"/>
    <mergeCell ref="A393:D393"/>
    <mergeCell ref="B394:C394"/>
    <mergeCell ref="A395:D395"/>
    <mergeCell ref="B396:C396"/>
    <mergeCell ref="A397:D397"/>
    <mergeCell ref="B388:C388"/>
    <mergeCell ref="A389:D389"/>
    <mergeCell ref="B390:C390"/>
    <mergeCell ref="A391:D391"/>
    <mergeCell ref="B392:C392"/>
    <mergeCell ref="A383:D383"/>
    <mergeCell ref="B384:C384"/>
    <mergeCell ref="A385:D385"/>
    <mergeCell ref="B386:C386"/>
    <mergeCell ref="A387:D387"/>
    <mergeCell ref="B378:C378"/>
    <mergeCell ref="A379:D379"/>
    <mergeCell ref="B380:C380"/>
    <mergeCell ref="A381:D381"/>
    <mergeCell ref="B382:C382"/>
    <mergeCell ref="A373:D373"/>
    <mergeCell ref="B374:C374"/>
    <mergeCell ref="A375:D375"/>
    <mergeCell ref="B376:C376"/>
    <mergeCell ref="A377:D377"/>
    <mergeCell ref="B368:C368"/>
    <mergeCell ref="A369:D369"/>
    <mergeCell ref="B370:C370"/>
    <mergeCell ref="A371:D371"/>
    <mergeCell ref="B372:C372"/>
    <mergeCell ref="A363:D363"/>
    <mergeCell ref="B364:C364"/>
    <mergeCell ref="A365:D365"/>
    <mergeCell ref="B366:C366"/>
    <mergeCell ref="A367:D367"/>
    <mergeCell ref="B358:C358"/>
    <mergeCell ref="A359:D359"/>
    <mergeCell ref="B360:C360"/>
    <mergeCell ref="A361:D361"/>
    <mergeCell ref="B362:C362"/>
    <mergeCell ref="A353:D353"/>
    <mergeCell ref="B354:C354"/>
    <mergeCell ref="A355:D355"/>
    <mergeCell ref="B356:C356"/>
    <mergeCell ref="A357:D357"/>
    <mergeCell ref="B348:C348"/>
    <mergeCell ref="A349:D349"/>
    <mergeCell ref="B350:C350"/>
    <mergeCell ref="A351:D351"/>
    <mergeCell ref="B352:C352"/>
    <mergeCell ref="A343:D343"/>
    <mergeCell ref="B344:C344"/>
    <mergeCell ref="A345:D345"/>
    <mergeCell ref="B346:C346"/>
    <mergeCell ref="A347:D347"/>
    <mergeCell ref="B338:C338"/>
    <mergeCell ref="A339:D339"/>
    <mergeCell ref="B340:C340"/>
    <mergeCell ref="A341:D341"/>
    <mergeCell ref="B342:C342"/>
    <mergeCell ref="A333:D333"/>
    <mergeCell ref="B334:C334"/>
    <mergeCell ref="A335:D335"/>
    <mergeCell ref="B336:C336"/>
    <mergeCell ref="A337:D337"/>
    <mergeCell ref="B328:C328"/>
    <mergeCell ref="A329:D329"/>
    <mergeCell ref="B330:C330"/>
    <mergeCell ref="A331:D331"/>
    <mergeCell ref="B332:C332"/>
    <mergeCell ref="A323:D323"/>
    <mergeCell ref="B324:C324"/>
    <mergeCell ref="A325:D325"/>
    <mergeCell ref="B326:C326"/>
    <mergeCell ref="A327:D327"/>
    <mergeCell ref="B318:C318"/>
    <mergeCell ref="A319:D319"/>
    <mergeCell ref="B320:C320"/>
    <mergeCell ref="A321:D321"/>
    <mergeCell ref="B322:C322"/>
    <mergeCell ref="A313:D313"/>
    <mergeCell ref="B314:C314"/>
    <mergeCell ref="A315:D315"/>
    <mergeCell ref="B316:C316"/>
    <mergeCell ref="A317:D317"/>
    <mergeCell ref="B308:C308"/>
    <mergeCell ref="A309:D309"/>
    <mergeCell ref="B310:C310"/>
    <mergeCell ref="A311:D311"/>
    <mergeCell ref="B312:C312"/>
    <mergeCell ref="A302:G302"/>
    <mergeCell ref="B304:C304"/>
    <mergeCell ref="B305:C305"/>
    <mergeCell ref="B306:C306"/>
    <mergeCell ref="A307:D307"/>
    <mergeCell ref="A298:B298"/>
    <mergeCell ref="C298:G298"/>
    <mergeCell ref="A299:B299"/>
    <mergeCell ref="C299:G299"/>
    <mergeCell ref="A300:B300"/>
    <mergeCell ref="C300:G300"/>
    <mergeCell ref="B292:C292"/>
    <mergeCell ref="B293:C293"/>
    <mergeCell ref="B294:C294"/>
    <mergeCell ref="A295:D295"/>
    <mergeCell ref="A296:F296"/>
    <mergeCell ref="B287:C287"/>
    <mergeCell ref="B288:C288"/>
    <mergeCell ref="B289:C289"/>
    <mergeCell ref="A290:D290"/>
    <mergeCell ref="B291:C291"/>
    <mergeCell ref="A282:D282"/>
    <mergeCell ref="B283:C283"/>
    <mergeCell ref="A284:D284"/>
    <mergeCell ref="B285:C285"/>
    <mergeCell ref="A286:D286"/>
    <mergeCell ref="B277:C277"/>
    <mergeCell ref="A278:D278"/>
    <mergeCell ref="B279:C279"/>
    <mergeCell ref="A280:D280"/>
    <mergeCell ref="B281:C281"/>
    <mergeCell ref="A271:G271"/>
    <mergeCell ref="B273:C273"/>
    <mergeCell ref="B274:C274"/>
    <mergeCell ref="B275:C275"/>
    <mergeCell ref="A276:D276"/>
    <mergeCell ref="A267:B267"/>
    <mergeCell ref="C267:G267"/>
    <mergeCell ref="A268:B268"/>
    <mergeCell ref="C268:G268"/>
    <mergeCell ref="A269:B269"/>
    <mergeCell ref="C269:G269"/>
    <mergeCell ref="B261:C261"/>
    <mergeCell ref="A262:D262"/>
    <mergeCell ref="B263:C263"/>
    <mergeCell ref="A264:D264"/>
    <mergeCell ref="A265:F265"/>
    <mergeCell ref="A256:D256"/>
    <mergeCell ref="B257:C257"/>
    <mergeCell ref="A258:D258"/>
    <mergeCell ref="B259:C259"/>
    <mergeCell ref="A260:D260"/>
    <mergeCell ref="B251:C251"/>
    <mergeCell ref="A252:D252"/>
    <mergeCell ref="B253:C253"/>
    <mergeCell ref="A254:D254"/>
    <mergeCell ref="B255:C255"/>
    <mergeCell ref="A246:D246"/>
    <mergeCell ref="B247:C247"/>
    <mergeCell ref="A248:D248"/>
    <mergeCell ref="B249:C249"/>
    <mergeCell ref="A250:D250"/>
    <mergeCell ref="B241:C241"/>
    <mergeCell ref="A242:D242"/>
    <mergeCell ref="B243:C243"/>
    <mergeCell ref="A244:D244"/>
    <mergeCell ref="B245:C245"/>
    <mergeCell ref="A236:D236"/>
    <mergeCell ref="B237:C237"/>
    <mergeCell ref="A238:D238"/>
    <mergeCell ref="B239:C239"/>
    <mergeCell ref="A240:D240"/>
    <mergeCell ref="B231:C231"/>
    <mergeCell ref="A232:D232"/>
    <mergeCell ref="B233:C233"/>
    <mergeCell ref="A234:D234"/>
    <mergeCell ref="B235:C235"/>
    <mergeCell ref="A226:D226"/>
    <mergeCell ref="B227:C227"/>
    <mergeCell ref="A228:D228"/>
    <mergeCell ref="B229:C229"/>
    <mergeCell ref="A230:D230"/>
    <mergeCell ref="B221:C221"/>
    <mergeCell ref="A222:D222"/>
    <mergeCell ref="B223:C223"/>
    <mergeCell ref="A224:D224"/>
    <mergeCell ref="B225:C225"/>
    <mergeCell ref="A216:D216"/>
    <mergeCell ref="B217:C217"/>
    <mergeCell ref="A218:D218"/>
    <mergeCell ref="B219:C219"/>
    <mergeCell ref="A220:D220"/>
    <mergeCell ref="B211:C211"/>
    <mergeCell ref="A212:D212"/>
    <mergeCell ref="B213:C213"/>
    <mergeCell ref="A214:D214"/>
    <mergeCell ref="B215:C215"/>
    <mergeCell ref="A205:G205"/>
    <mergeCell ref="B207:C207"/>
    <mergeCell ref="B208:C208"/>
    <mergeCell ref="B209:C209"/>
    <mergeCell ref="A210:D210"/>
    <mergeCell ref="A201:B201"/>
    <mergeCell ref="C201:G201"/>
    <mergeCell ref="A202:B202"/>
    <mergeCell ref="C202:G202"/>
    <mergeCell ref="A203:B203"/>
    <mergeCell ref="C203:G203"/>
    <mergeCell ref="B195:C195"/>
    <mergeCell ref="B196:C196"/>
    <mergeCell ref="B197:C197"/>
    <mergeCell ref="A198:D198"/>
    <mergeCell ref="A199:F199"/>
    <mergeCell ref="A190:B190"/>
    <mergeCell ref="C190:G190"/>
    <mergeCell ref="A191:B191"/>
    <mergeCell ref="C191:G191"/>
    <mergeCell ref="A193:G193"/>
    <mergeCell ref="B185:C185"/>
    <mergeCell ref="A186:D186"/>
    <mergeCell ref="A187:F187"/>
    <mergeCell ref="A189:B189"/>
    <mergeCell ref="C189:G189"/>
    <mergeCell ref="A179:G179"/>
    <mergeCell ref="B181:C181"/>
    <mergeCell ref="B182:C182"/>
    <mergeCell ref="B183:C183"/>
    <mergeCell ref="A184:D184"/>
    <mergeCell ref="A175:B175"/>
    <mergeCell ref="C175:G175"/>
    <mergeCell ref="A176:B176"/>
    <mergeCell ref="C176:G176"/>
    <mergeCell ref="A177:B177"/>
    <mergeCell ref="C177:G177"/>
    <mergeCell ref="B169:C169"/>
    <mergeCell ref="A170:D170"/>
    <mergeCell ref="B171:C171"/>
    <mergeCell ref="A172:D172"/>
    <mergeCell ref="A173:F173"/>
    <mergeCell ref="A164:D164"/>
    <mergeCell ref="B165:C165"/>
    <mergeCell ref="A166:D166"/>
    <mergeCell ref="B167:C167"/>
    <mergeCell ref="A168:D168"/>
    <mergeCell ref="B159:C159"/>
    <mergeCell ref="A160:D160"/>
    <mergeCell ref="B161:C161"/>
    <mergeCell ref="A162:D162"/>
    <mergeCell ref="B163:C163"/>
    <mergeCell ref="A153:B153"/>
    <mergeCell ref="C153:G153"/>
    <mergeCell ref="A155:G155"/>
    <mergeCell ref="B157:C157"/>
    <mergeCell ref="B158:C158"/>
    <mergeCell ref="A148:D148"/>
    <mergeCell ref="A149:F149"/>
    <mergeCell ref="A151:B151"/>
    <mergeCell ref="C151:G151"/>
    <mergeCell ref="A152:B152"/>
    <mergeCell ref="C152:G152"/>
    <mergeCell ref="B143:C143"/>
    <mergeCell ref="A144:D144"/>
    <mergeCell ref="B145:C145"/>
    <mergeCell ref="B146:C146"/>
    <mergeCell ref="B147:C147"/>
    <mergeCell ref="A138:D138"/>
    <mergeCell ref="B139:C139"/>
    <mergeCell ref="A140:D140"/>
    <mergeCell ref="B141:C141"/>
    <mergeCell ref="A142:D142"/>
    <mergeCell ref="B133:C133"/>
    <mergeCell ref="B134:C134"/>
    <mergeCell ref="B135:C135"/>
    <mergeCell ref="A136:D136"/>
    <mergeCell ref="B137:C137"/>
    <mergeCell ref="A128:B128"/>
    <mergeCell ref="C128:G128"/>
    <mergeCell ref="A129:B129"/>
    <mergeCell ref="C129:G129"/>
    <mergeCell ref="A131:G131"/>
    <mergeCell ref="B123:C123"/>
    <mergeCell ref="A124:D124"/>
    <mergeCell ref="A125:F125"/>
    <mergeCell ref="A127:B127"/>
    <mergeCell ref="C127:G127"/>
    <mergeCell ref="A117:B117"/>
    <mergeCell ref="C117:G117"/>
    <mergeCell ref="A119:G119"/>
    <mergeCell ref="B121:C121"/>
    <mergeCell ref="B122:C122"/>
    <mergeCell ref="A113:F113"/>
    <mergeCell ref="A115:B115"/>
    <mergeCell ref="C115:G115"/>
    <mergeCell ref="A116:B116"/>
    <mergeCell ref="C116:G116"/>
    <mergeCell ref="A108:D108"/>
    <mergeCell ref="B109:C109"/>
    <mergeCell ref="A110:D110"/>
    <mergeCell ref="B111:C111"/>
    <mergeCell ref="A112:D112"/>
    <mergeCell ref="B103:C103"/>
    <mergeCell ref="A104:D104"/>
    <mergeCell ref="B105:C105"/>
    <mergeCell ref="A106:D106"/>
    <mergeCell ref="B107:C107"/>
    <mergeCell ref="A98:D98"/>
    <mergeCell ref="B99:C99"/>
    <mergeCell ref="A100:D100"/>
    <mergeCell ref="B101:C101"/>
    <mergeCell ref="A102:D102"/>
    <mergeCell ref="B93:C93"/>
    <mergeCell ref="B94:C94"/>
    <mergeCell ref="B95:C95"/>
    <mergeCell ref="A96:D96"/>
    <mergeCell ref="B97:C97"/>
    <mergeCell ref="A88:B88"/>
    <mergeCell ref="C88:G88"/>
    <mergeCell ref="A89:B89"/>
    <mergeCell ref="C89:G89"/>
    <mergeCell ref="A91:G91"/>
    <mergeCell ref="A82:D82"/>
    <mergeCell ref="B83:C83"/>
    <mergeCell ref="A84:D84"/>
    <mergeCell ref="A85:F85"/>
    <mergeCell ref="A87:B87"/>
    <mergeCell ref="C87:G87"/>
    <mergeCell ref="B77:C77"/>
    <mergeCell ref="A78:D78"/>
    <mergeCell ref="B79:C79"/>
    <mergeCell ref="A80:D80"/>
    <mergeCell ref="B81:C81"/>
    <mergeCell ref="B72:C72"/>
    <mergeCell ref="A73:D73"/>
    <mergeCell ref="B74:C74"/>
    <mergeCell ref="B75:C75"/>
    <mergeCell ref="B76:C76"/>
    <mergeCell ref="B67:C67"/>
    <mergeCell ref="B68:C68"/>
    <mergeCell ref="B69:C69"/>
    <mergeCell ref="B70:C70"/>
    <mergeCell ref="B71:C71"/>
    <mergeCell ref="A62:D62"/>
    <mergeCell ref="B63:C63"/>
    <mergeCell ref="B64:C64"/>
    <mergeCell ref="B65:C65"/>
    <mergeCell ref="B66:C66"/>
    <mergeCell ref="B57:C57"/>
    <mergeCell ref="A58:D58"/>
    <mergeCell ref="B59:C59"/>
    <mergeCell ref="A60:D60"/>
    <mergeCell ref="B61:C61"/>
    <mergeCell ref="A52:D52"/>
    <mergeCell ref="B53:C53"/>
    <mergeCell ref="A54:D54"/>
    <mergeCell ref="B55:C55"/>
    <mergeCell ref="A56:D56"/>
    <mergeCell ref="B47:C47"/>
    <mergeCell ref="B48:C48"/>
    <mergeCell ref="B49:C49"/>
    <mergeCell ref="A50:D50"/>
    <mergeCell ref="B51:C51"/>
    <mergeCell ref="A42:B42"/>
    <mergeCell ref="C42:G42"/>
    <mergeCell ref="A43:B43"/>
    <mergeCell ref="C43:G43"/>
    <mergeCell ref="A45:G45"/>
    <mergeCell ref="B37:C37"/>
    <mergeCell ref="A38:D38"/>
    <mergeCell ref="A39:F39"/>
    <mergeCell ref="A41:B41"/>
    <mergeCell ref="C41:G41"/>
    <mergeCell ref="B32:C32"/>
    <mergeCell ref="A33:D33"/>
    <mergeCell ref="B34:C34"/>
    <mergeCell ref="A35:D35"/>
    <mergeCell ref="B36:C36"/>
    <mergeCell ref="B27:C27"/>
    <mergeCell ref="B28:C28"/>
    <mergeCell ref="B29:C29"/>
    <mergeCell ref="B30:C30"/>
    <mergeCell ref="A31:D31"/>
    <mergeCell ref="B22:C22"/>
    <mergeCell ref="B23:C23"/>
    <mergeCell ref="B24:C24"/>
    <mergeCell ref="B25:C25"/>
    <mergeCell ref="A26:D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&amp;K00-00921102.GDV.28977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5"/>
  <sheetViews>
    <sheetView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990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991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335</v>
      </c>
      <c r="B6" s="20" t="s">
        <v>48</v>
      </c>
      <c r="C6" s="20" t="s">
        <v>992</v>
      </c>
      <c r="D6" s="20" t="s">
        <v>993</v>
      </c>
      <c r="E6" s="20"/>
      <c r="F6" s="20"/>
      <c r="G6" s="20" t="s">
        <v>994</v>
      </c>
      <c r="H6" s="20"/>
      <c r="I6" s="20"/>
      <c r="J6" s="20" t="s">
        <v>995</v>
      </c>
      <c r="K6" s="20"/>
      <c r="L6" s="20"/>
    </row>
    <row r="7" spans="1:13" ht="50.1" customHeight="1">
      <c r="A7" s="20"/>
      <c r="B7" s="20"/>
      <c r="C7" s="20"/>
      <c r="D7" s="5" t="s">
        <v>996</v>
      </c>
      <c r="E7" s="5" t="s">
        <v>997</v>
      </c>
      <c r="F7" s="5" t="s">
        <v>998</v>
      </c>
      <c r="G7" s="5" t="s">
        <v>996</v>
      </c>
      <c r="H7" s="5" t="s">
        <v>997</v>
      </c>
      <c r="I7" s="5" t="s">
        <v>999</v>
      </c>
      <c r="J7" s="5" t="s">
        <v>996</v>
      </c>
      <c r="K7" s="5" t="s">
        <v>997</v>
      </c>
      <c r="L7" s="5" t="s">
        <v>1000</v>
      </c>
    </row>
    <row r="8" spans="1:13" ht="24.95" customHeight="1">
      <c r="A8" s="5" t="s">
        <v>340</v>
      </c>
      <c r="B8" s="5" t="s">
        <v>61</v>
      </c>
      <c r="C8" s="5" t="s">
        <v>443</v>
      </c>
      <c r="D8" s="5" t="s">
        <v>63</v>
      </c>
      <c r="E8" s="5" t="s">
        <v>65</v>
      </c>
      <c r="F8" s="5" t="s">
        <v>444</v>
      </c>
      <c r="G8" s="5" t="s">
        <v>445</v>
      </c>
      <c r="H8" s="5" t="s">
        <v>446</v>
      </c>
      <c r="I8" s="5" t="s">
        <v>447</v>
      </c>
      <c r="J8" s="5" t="s">
        <v>448</v>
      </c>
      <c r="K8" s="5" t="s">
        <v>456</v>
      </c>
      <c r="L8" s="5" t="s">
        <v>458</v>
      </c>
    </row>
    <row r="9" spans="1:13">
      <c r="A9" s="5" t="s">
        <v>58</v>
      </c>
      <c r="B9" s="5" t="s">
        <v>58</v>
      </c>
      <c r="C9" s="5" t="s">
        <v>58</v>
      </c>
      <c r="D9" s="5" t="s">
        <v>58</v>
      </c>
      <c r="E9" s="5" t="s">
        <v>58</v>
      </c>
      <c r="F9" s="5" t="s">
        <v>58</v>
      </c>
      <c r="G9" s="5" t="s">
        <v>58</v>
      </c>
      <c r="H9" s="5" t="s">
        <v>58</v>
      </c>
      <c r="I9" s="5" t="s">
        <v>58</v>
      </c>
      <c r="J9" s="5" t="s">
        <v>58</v>
      </c>
      <c r="K9" s="5" t="s">
        <v>58</v>
      </c>
      <c r="L9" s="5" t="s">
        <v>58</v>
      </c>
    </row>
    <row r="10" spans="1:13" ht="15" customHeight="1"/>
    <row r="11" spans="1:13" ht="24.95" customHeight="1">
      <c r="A11" s="15" t="s">
        <v>1001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1002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335</v>
      </c>
      <c r="B15" s="20" t="s">
        <v>48</v>
      </c>
      <c r="C15" s="20" t="s">
        <v>992</v>
      </c>
      <c r="D15" s="20" t="s">
        <v>993</v>
      </c>
      <c r="E15" s="20"/>
      <c r="F15" s="20"/>
      <c r="G15" s="20" t="s">
        <v>994</v>
      </c>
      <c r="H15" s="20"/>
      <c r="I15" s="20"/>
      <c r="J15" s="20" t="s">
        <v>995</v>
      </c>
      <c r="K15" s="20"/>
      <c r="L15" s="20"/>
    </row>
    <row r="16" spans="1:13" ht="50.1" customHeight="1">
      <c r="A16" s="20"/>
      <c r="B16" s="20"/>
      <c r="C16" s="20"/>
      <c r="D16" s="5" t="s">
        <v>996</v>
      </c>
      <c r="E16" s="5" t="s">
        <v>997</v>
      </c>
      <c r="F16" s="5" t="s">
        <v>998</v>
      </c>
      <c r="G16" s="5" t="s">
        <v>996</v>
      </c>
      <c r="H16" s="5" t="s">
        <v>997</v>
      </c>
      <c r="I16" s="5" t="s">
        <v>999</v>
      </c>
      <c r="J16" s="5" t="s">
        <v>996</v>
      </c>
      <c r="K16" s="5" t="s">
        <v>997</v>
      </c>
      <c r="L16" s="5" t="s">
        <v>1000</v>
      </c>
    </row>
    <row r="17" spans="1:12" ht="24.95" customHeight="1">
      <c r="A17" s="5" t="s">
        <v>340</v>
      </c>
      <c r="B17" s="5" t="s">
        <v>61</v>
      </c>
      <c r="C17" s="5" t="s">
        <v>443</v>
      </c>
      <c r="D17" s="5" t="s">
        <v>63</v>
      </c>
      <c r="E17" s="5" t="s">
        <v>65</v>
      </c>
      <c r="F17" s="5" t="s">
        <v>444</v>
      </c>
      <c r="G17" s="5" t="s">
        <v>445</v>
      </c>
      <c r="H17" s="5" t="s">
        <v>446</v>
      </c>
      <c r="I17" s="5" t="s">
        <v>447</v>
      </c>
      <c r="J17" s="5" t="s">
        <v>448</v>
      </c>
      <c r="K17" s="5" t="s">
        <v>456</v>
      </c>
      <c r="L17" s="5" t="s">
        <v>458</v>
      </c>
    </row>
    <row r="18" spans="1:12" ht="50.1" customHeight="1">
      <c r="A18" s="5" t="s">
        <v>340</v>
      </c>
      <c r="B18" s="5" t="s">
        <v>83</v>
      </c>
      <c r="C18" s="6" t="s">
        <v>1003</v>
      </c>
      <c r="D18" s="8">
        <v>75</v>
      </c>
      <c r="E18" s="8">
        <v>5000</v>
      </c>
      <c r="F18" s="8">
        <v>375000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50.1" customHeight="1">
      <c r="A19" s="5" t="s">
        <v>61</v>
      </c>
      <c r="B19" s="5" t="s">
        <v>83</v>
      </c>
      <c r="C19" s="6" t="s">
        <v>1003</v>
      </c>
      <c r="D19" s="8">
        <v>16</v>
      </c>
      <c r="E19" s="8">
        <v>136095</v>
      </c>
      <c r="F19" s="8">
        <v>2177520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50.1" customHeight="1">
      <c r="A20" s="5" t="s">
        <v>443</v>
      </c>
      <c r="B20" s="5" t="s">
        <v>83</v>
      </c>
      <c r="C20" s="6" t="s">
        <v>1003</v>
      </c>
      <c r="D20" s="8">
        <v>40</v>
      </c>
      <c r="E20" s="8">
        <v>7000</v>
      </c>
      <c r="F20" s="8">
        <v>280000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50.1" customHeight="1">
      <c r="A21" s="5" t="s">
        <v>63</v>
      </c>
      <c r="B21" s="5" t="s">
        <v>83</v>
      </c>
      <c r="C21" s="6" t="s">
        <v>1003</v>
      </c>
      <c r="D21" s="8">
        <v>9</v>
      </c>
      <c r="E21" s="8">
        <v>42329</v>
      </c>
      <c r="F21" s="8">
        <v>380961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50.1" customHeight="1">
      <c r="A22" s="5" t="s">
        <v>65</v>
      </c>
      <c r="B22" s="5" t="s">
        <v>83</v>
      </c>
      <c r="C22" s="6" t="s">
        <v>1003</v>
      </c>
      <c r="D22" s="8">
        <v>12</v>
      </c>
      <c r="E22" s="8">
        <v>21164.5</v>
      </c>
      <c r="F22" s="8">
        <v>253974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spans="1:12" ht="50.1" customHeight="1">
      <c r="A23" s="5" t="s">
        <v>444</v>
      </c>
      <c r="B23" s="5" t="s">
        <v>83</v>
      </c>
      <c r="C23" s="6" t="s">
        <v>1003</v>
      </c>
      <c r="D23" s="8">
        <v>20</v>
      </c>
      <c r="E23" s="8">
        <v>68047.5</v>
      </c>
      <c r="F23" s="8">
        <v>1360950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2" ht="24.95" customHeight="1">
      <c r="A24" s="26" t="s">
        <v>508</v>
      </c>
      <c r="B24" s="26"/>
      <c r="C24" s="26"/>
      <c r="D24" s="9" t="s">
        <v>58</v>
      </c>
      <c r="E24" s="9" t="s">
        <v>58</v>
      </c>
      <c r="F24" s="9">
        <f>SUM(F18:F23)</f>
        <v>4828405</v>
      </c>
      <c r="G24" s="9" t="s">
        <v>58</v>
      </c>
      <c r="H24" s="9" t="s">
        <v>58</v>
      </c>
      <c r="I24" s="9">
        <f>SUM(I18:I23)</f>
        <v>0</v>
      </c>
      <c r="J24" s="9" t="s">
        <v>58</v>
      </c>
      <c r="K24" s="9" t="s">
        <v>58</v>
      </c>
      <c r="L24" s="9">
        <f>SUM(L18:L23)</f>
        <v>0</v>
      </c>
    </row>
    <row r="25" spans="1:12" ht="15" customHeight="1"/>
    <row r="26" spans="1:12" ht="24.95" customHeight="1">
      <c r="A26" s="15" t="s">
        <v>1004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 ht="24.95" customHeight="1"/>
    <row r="28" spans="1:12" ht="50.1" customHeight="1">
      <c r="A28" s="20" t="s">
        <v>335</v>
      </c>
      <c r="B28" s="20" t="s">
        <v>48</v>
      </c>
      <c r="C28" s="20" t="s">
        <v>992</v>
      </c>
      <c r="D28" s="20" t="s">
        <v>993</v>
      </c>
      <c r="E28" s="20"/>
      <c r="F28" s="20"/>
      <c r="G28" s="20" t="s">
        <v>994</v>
      </c>
      <c r="H28" s="20"/>
      <c r="I28" s="20"/>
      <c r="J28" s="20" t="s">
        <v>995</v>
      </c>
      <c r="K28" s="20"/>
      <c r="L28" s="20"/>
    </row>
    <row r="29" spans="1:12" ht="50.1" customHeight="1">
      <c r="A29" s="20"/>
      <c r="B29" s="20"/>
      <c r="C29" s="20"/>
      <c r="D29" s="5" t="s">
        <v>996</v>
      </c>
      <c r="E29" s="5" t="s">
        <v>997</v>
      </c>
      <c r="F29" s="5" t="s">
        <v>998</v>
      </c>
      <c r="G29" s="5" t="s">
        <v>996</v>
      </c>
      <c r="H29" s="5" t="s">
        <v>997</v>
      </c>
      <c r="I29" s="5" t="s">
        <v>999</v>
      </c>
      <c r="J29" s="5" t="s">
        <v>996</v>
      </c>
      <c r="K29" s="5" t="s">
        <v>997</v>
      </c>
      <c r="L29" s="5" t="s">
        <v>1000</v>
      </c>
    </row>
    <row r="30" spans="1:12" ht="24.95" customHeight="1">
      <c r="A30" s="5" t="s">
        <v>340</v>
      </c>
      <c r="B30" s="5" t="s">
        <v>61</v>
      </c>
      <c r="C30" s="5" t="s">
        <v>443</v>
      </c>
      <c r="D30" s="5" t="s">
        <v>63</v>
      </c>
      <c r="E30" s="5" t="s">
        <v>65</v>
      </c>
      <c r="F30" s="5" t="s">
        <v>444</v>
      </c>
      <c r="G30" s="5" t="s">
        <v>445</v>
      </c>
      <c r="H30" s="5" t="s">
        <v>446</v>
      </c>
      <c r="I30" s="5" t="s">
        <v>447</v>
      </c>
      <c r="J30" s="5" t="s">
        <v>448</v>
      </c>
      <c r="K30" s="5" t="s">
        <v>456</v>
      </c>
      <c r="L30" s="5" t="s">
        <v>458</v>
      </c>
    </row>
    <row r="31" spans="1:12" ht="50.1" customHeight="1">
      <c r="A31" s="5" t="s">
        <v>340</v>
      </c>
      <c r="B31" s="5" t="s">
        <v>83</v>
      </c>
      <c r="C31" s="6" t="s">
        <v>1005</v>
      </c>
      <c r="D31" s="8">
        <v>38</v>
      </c>
      <c r="E31" s="8">
        <v>858894</v>
      </c>
      <c r="F31" s="8">
        <v>32637972</v>
      </c>
      <c r="G31" s="8">
        <v>38</v>
      </c>
      <c r="H31" s="8">
        <v>858894</v>
      </c>
      <c r="I31" s="8">
        <v>32637972</v>
      </c>
      <c r="J31" s="8">
        <v>38</v>
      </c>
      <c r="K31" s="8">
        <v>954327</v>
      </c>
      <c r="L31" s="8">
        <v>36264426</v>
      </c>
    </row>
    <row r="32" spans="1:12" ht="75" customHeight="1">
      <c r="A32" s="5" t="s">
        <v>61</v>
      </c>
      <c r="B32" s="5" t="s">
        <v>83</v>
      </c>
      <c r="C32" s="6" t="s">
        <v>1006</v>
      </c>
      <c r="D32" s="8">
        <v>37</v>
      </c>
      <c r="E32" s="8">
        <v>594127</v>
      </c>
      <c r="F32" s="8">
        <v>21982699</v>
      </c>
      <c r="G32" s="8">
        <v>37</v>
      </c>
      <c r="H32" s="8">
        <v>668393</v>
      </c>
      <c r="I32" s="8">
        <v>24730541</v>
      </c>
      <c r="J32" s="8">
        <v>37</v>
      </c>
      <c r="K32" s="8">
        <v>742659</v>
      </c>
      <c r="L32" s="8">
        <v>27478383</v>
      </c>
    </row>
    <row r="33" spans="1:12" ht="75" customHeight="1">
      <c r="A33" s="5" t="s">
        <v>443</v>
      </c>
      <c r="B33" s="5" t="s">
        <v>83</v>
      </c>
      <c r="C33" s="6" t="s">
        <v>1007</v>
      </c>
      <c r="D33" s="8">
        <v>18</v>
      </c>
      <c r="E33" s="8">
        <v>267586</v>
      </c>
      <c r="F33" s="8">
        <v>4816548</v>
      </c>
      <c r="G33" s="8">
        <v>18</v>
      </c>
      <c r="H33" s="8">
        <v>301035</v>
      </c>
      <c r="I33" s="8">
        <v>5418630</v>
      </c>
      <c r="J33" s="8">
        <v>18</v>
      </c>
      <c r="K33" s="8">
        <v>334483</v>
      </c>
      <c r="L33" s="8">
        <v>6020694</v>
      </c>
    </row>
    <row r="34" spans="1:12" ht="50.1" customHeight="1">
      <c r="A34" s="5" t="s">
        <v>63</v>
      </c>
      <c r="B34" s="5" t="s">
        <v>83</v>
      </c>
      <c r="C34" s="6" t="s">
        <v>1008</v>
      </c>
      <c r="D34" s="8">
        <v>8</v>
      </c>
      <c r="E34" s="8">
        <v>717647</v>
      </c>
      <c r="F34" s="8">
        <v>5741176</v>
      </c>
      <c r="G34" s="8">
        <v>8</v>
      </c>
      <c r="H34" s="8">
        <v>717647</v>
      </c>
      <c r="I34" s="8">
        <v>5741176</v>
      </c>
      <c r="J34" s="8">
        <v>8</v>
      </c>
      <c r="K34" s="8">
        <v>797385</v>
      </c>
      <c r="L34" s="8">
        <v>6379080</v>
      </c>
    </row>
    <row r="35" spans="1:12" ht="50.1" customHeight="1">
      <c r="A35" s="5" t="s">
        <v>65</v>
      </c>
      <c r="B35" s="5" t="s">
        <v>83</v>
      </c>
      <c r="C35" s="6" t="s">
        <v>1009</v>
      </c>
      <c r="D35" s="8">
        <v>21</v>
      </c>
      <c r="E35" s="8">
        <v>368941</v>
      </c>
      <c r="F35" s="8">
        <v>7747761</v>
      </c>
      <c r="G35" s="8">
        <v>21</v>
      </c>
      <c r="H35" s="8">
        <v>415058</v>
      </c>
      <c r="I35" s="8">
        <v>8716218</v>
      </c>
      <c r="J35" s="8">
        <v>21</v>
      </c>
      <c r="K35" s="8">
        <v>461176</v>
      </c>
      <c r="L35" s="8">
        <v>9684696</v>
      </c>
    </row>
    <row r="36" spans="1:12" ht="75" customHeight="1">
      <c r="A36" s="5" t="s">
        <v>444</v>
      </c>
      <c r="B36" s="5" t="s">
        <v>83</v>
      </c>
      <c r="C36" s="6" t="s">
        <v>1010</v>
      </c>
      <c r="D36" s="8">
        <v>16</v>
      </c>
      <c r="E36" s="8">
        <v>93156</v>
      </c>
      <c r="F36" s="8">
        <v>1490496</v>
      </c>
      <c r="G36" s="8">
        <v>16</v>
      </c>
      <c r="H36" s="8">
        <v>106464</v>
      </c>
      <c r="I36" s="8">
        <v>1703424</v>
      </c>
      <c r="J36" s="8">
        <v>16</v>
      </c>
      <c r="K36" s="8">
        <v>133080</v>
      </c>
      <c r="L36" s="8">
        <v>2129280</v>
      </c>
    </row>
    <row r="37" spans="1:12" ht="75" customHeight="1">
      <c r="A37" s="5" t="s">
        <v>445</v>
      </c>
      <c r="B37" s="5" t="s">
        <v>83</v>
      </c>
      <c r="C37" s="6" t="s">
        <v>1011</v>
      </c>
      <c r="D37" s="8">
        <v>4</v>
      </c>
      <c r="E37" s="8">
        <v>1119540</v>
      </c>
      <c r="F37" s="8">
        <v>4478160</v>
      </c>
      <c r="G37" s="8">
        <v>4</v>
      </c>
      <c r="H37" s="8">
        <v>1119540</v>
      </c>
      <c r="I37" s="8">
        <v>4478160</v>
      </c>
      <c r="J37" s="8">
        <v>4</v>
      </c>
      <c r="K37" s="8">
        <v>1243933</v>
      </c>
      <c r="L37" s="8">
        <v>4975732</v>
      </c>
    </row>
    <row r="38" spans="1:12" ht="75" customHeight="1">
      <c r="A38" s="5" t="s">
        <v>446</v>
      </c>
      <c r="B38" s="5" t="s">
        <v>83</v>
      </c>
      <c r="C38" s="6" t="s">
        <v>1012</v>
      </c>
      <c r="D38" s="8">
        <v>4</v>
      </c>
      <c r="E38" s="8">
        <v>591718</v>
      </c>
      <c r="F38" s="8">
        <v>2366872</v>
      </c>
      <c r="G38" s="8">
        <v>4</v>
      </c>
      <c r="H38" s="8">
        <v>591718</v>
      </c>
      <c r="I38" s="8">
        <v>2366872</v>
      </c>
      <c r="J38" s="8">
        <v>4</v>
      </c>
      <c r="K38" s="8">
        <v>739648</v>
      </c>
      <c r="L38" s="8">
        <v>2958592</v>
      </c>
    </row>
    <row r="39" spans="1:12" ht="75" customHeight="1">
      <c r="A39" s="5" t="s">
        <v>447</v>
      </c>
      <c r="B39" s="5" t="s">
        <v>83</v>
      </c>
      <c r="C39" s="6" t="s">
        <v>1013</v>
      </c>
      <c r="D39" s="8">
        <v>6</v>
      </c>
      <c r="E39" s="8">
        <v>283758</v>
      </c>
      <c r="F39" s="8">
        <v>1702548</v>
      </c>
      <c r="G39" s="8">
        <v>6</v>
      </c>
      <c r="H39" s="8">
        <v>283758</v>
      </c>
      <c r="I39" s="8">
        <v>1702548</v>
      </c>
      <c r="J39" s="8">
        <v>6</v>
      </c>
      <c r="K39" s="8">
        <v>405368</v>
      </c>
      <c r="L39" s="8">
        <v>2432208</v>
      </c>
    </row>
    <row r="40" spans="1:12" ht="75" customHeight="1">
      <c r="A40" s="5" t="s">
        <v>448</v>
      </c>
      <c r="B40" s="5" t="s">
        <v>83</v>
      </c>
      <c r="C40" s="6" t="s">
        <v>1014</v>
      </c>
      <c r="D40" s="8">
        <v>9</v>
      </c>
      <c r="E40" s="8">
        <v>277793</v>
      </c>
      <c r="F40" s="8">
        <v>2500137</v>
      </c>
      <c r="G40" s="8">
        <v>9</v>
      </c>
      <c r="H40" s="8">
        <v>312517</v>
      </c>
      <c r="I40" s="8">
        <v>2812653</v>
      </c>
      <c r="J40" s="8">
        <v>9</v>
      </c>
      <c r="K40" s="8">
        <v>347241</v>
      </c>
      <c r="L40" s="8">
        <v>3125169</v>
      </c>
    </row>
    <row r="41" spans="1:12" ht="75" customHeight="1">
      <c r="A41" s="5" t="s">
        <v>456</v>
      </c>
      <c r="B41" s="5" t="s">
        <v>83</v>
      </c>
      <c r="C41" s="6" t="s">
        <v>1015</v>
      </c>
      <c r="D41" s="8">
        <v>1</v>
      </c>
      <c r="E41" s="8">
        <v>130173</v>
      </c>
      <c r="F41" s="8">
        <v>130173</v>
      </c>
      <c r="G41" s="8">
        <v>1</v>
      </c>
      <c r="H41" s="8">
        <v>130173</v>
      </c>
      <c r="I41" s="8">
        <v>130173</v>
      </c>
      <c r="J41" s="8">
        <v>1</v>
      </c>
      <c r="K41" s="8">
        <v>162716</v>
      </c>
      <c r="L41" s="8">
        <v>162716</v>
      </c>
    </row>
    <row r="42" spans="1:12" ht="125.1" customHeight="1">
      <c r="A42" s="5" t="s">
        <v>458</v>
      </c>
      <c r="B42" s="5" t="s">
        <v>83</v>
      </c>
      <c r="C42" s="6" t="s">
        <v>1016</v>
      </c>
      <c r="D42" s="8">
        <v>145</v>
      </c>
      <c r="E42" s="8">
        <v>128966</v>
      </c>
      <c r="F42" s="8">
        <v>18700070</v>
      </c>
      <c r="G42" s="8">
        <v>145</v>
      </c>
      <c r="H42" s="8">
        <v>128966</v>
      </c>
      <c r="I42" s="8">
        <v>18700070</v>
      </c>
      <c r="J42" s="8">
        <v>145</v>
      </c>
      <c r="K42" s="8">
        <v>128966</v>
      </c>
      <c r="L42" s="8">
        <v>18700070</v>
      </c>
    </row>
    <row r="43" spans="1:12" ht="125.1" customHeight="1">
      <c r="A43" s="5" t="s">
        <v>460</v>
      </c>
      <c r="B43" s="5" t="s">
        <v>83</v>
      </c>
      <c r="C43" s="6" t="s">
        <v>1017</v>
      </c>
      <c r="D43" s="8">
        <v>16</v>
      </c>
      <c r="E43" s="8">
        <v>142101</v>
      </c>
      <c r="F43" s="8">
        <v>2273616</v>
      </c>
      <c r="G43" s="8">
        <v>16</v>
      </c>
      <c r="H43" s="8">
        <v>142101</v>
      </c>
      <c r="I43" s="8">
        <v>2273616</v>
      </c>
      <c r="J43" s="8">
        <v>16</v>
      </c>
      <c r="K43" s="8">
        <v>142101</v>
      </c>
      <c r="L43" s="8">
        <v>2273616</v>
      </c>
    </row>
    <row r="44" spans="1:12" ht="50.1" customHeight="1">
      <c r="A44" s="5" t="s">
        <v>461</v>
      </c>
      <c r="B44" s="5" t="s">
        <v>83</v>
      </c>
      <c r="C44" s="6" t="s">
        <v>1018</v>
      </c>
      <c r="D44" s="8">
        <v>1</v>
      </c>
      <c r="E44" s="8">
        <v>788000</v>
      </c>
      <c r="F44" s="8">
        <v>788000</v>
      </c>
      <c r="G44" s="8">
        <v>1</v>
      </c>
      <c r="H44" s="8">
        <v>788000</v>
      </c>
      <c r="I44" s="8">
        <v>788000</v>
      </c>
      <c r="J44" s="8">
        <v>1</v>
      </c>
      <c r="K44" s="8">
        <v>788000</v>
      </c>
      <c r="L44" s="8">
        <v>788000</v>
      </c>
    </row>
    <row r="45" spans="1:12" ht="75" customHeight="1">
      <c r="A45" s="5" t="s">
        <v>462</v>
      </c>
      <c r="B45" s="5" t="s">
        <v>83</v>
      </c>
      <c r="C45" s="6" t="s">
        <v>1019</v>
      </c>
      <c r="D45" s="8">
        <v>1</v>
      </c>
      <c r="E45" s="8">
        <v>545000</v>
      </c>
      <c r="F45" s="8">
        <v>545000</v>
      </c>
      <c r="G45" s="8">
        <v>1</v>
      </c>
      <c r="H45" s="8">
        <v>615000</v>
      </c>
      <c r="I45" s="8">
        <v>615000</v>
      </c>
      <c r="J45" s="8">
        <v>1</v>
      </c>
      <c r="K45" s="8">
        <v>615000</v>
      </c>
      <c r="L45" s="8">
        <v>615000</v>
      </c>
    </row>
    <row r="46" spans="1:12" ht="75" customHeight="1">
      <c r="A46" s="5" t="s">
        <v>463</v>
      </c>
      <c r="B46" s="5" t="s">
        <v>83</v>
      </c>
      <c r="C46" s="6" t="s">
        <v>1020</v>
      </c>
      <c r="D46" s="8">
        <v>1</v>
      </c>
      <c r="E46" s="8">
        <v>4096000</v>
      </c>
      <c r="F46" s="8">
        <v>4096000</v>
      </c>
      <c r="G46" s="8">
        <v>1</v>
      </c>
      <c r="H46" s="8">
        <v>4351000</v>
      </c>
      <c r="I46" s="8">
        <v>4351000</v>
      </c>
      <c r="J46" s="8">
        <v>1</v>
      </c>
      <c r="K46" s="8">
        <v>4351000</v>
      </c>
      <c r="L46" s="8">
        <v>4351000</v>
      </c>
    </row>
    <row r="47" spans="1:12" ht="50.1" customHeight="1">
      <c r="A47" s="5" t="s">
        <v>464</v>
      </c>
      <c r="B47" s="5" t="s">
        <v>83</v>
      </c>
      <c r="C47" s="6" t="s">
        <v>1021</v>
      </c>
      <c r="D47" s="8">
        <v>1</v>
      </c>
      <c r="E47" s="8">
        <v>32914000</v>
      </c>
      <c r="F47" s="8">
        <v>32914000</v>
      </c>
      <c r="G47" s="8">
        <v>1</v>
      </c>
      <c r="H47" s="8">
        <v>52173000</v>
      </c>
      <c r="I47" s="8">
        <v>52173000</v>
      </c>
      <c r="J47" s="8">
        <v>1</v>
      </c>
      <c r="K47" s="8">
        <v>52173000</v>
      </c>
      <c r="L47" s="8">
        <v>52173000</v>
      </c>
    </row>
    <row r="48" spans="1:12" ht="24.95" customHeight="1">
      <c r="A48" s="5" t="s">
        <v>466</v>
      </c>
      <c r="B48" s="5" t="s">
        <v>83</v>
      </c>
      <c r="C48" s="6" t="s">
        <v>1022</v>
      </c>
      <c r="D48" s="8">
        <v>1</v>
      </c>
      <c r="E48" s="8">
        <v>6293000</v>
      </c>
      <c r="F48" s="8">
        <v>6293000</v>
      </c>
      <c r="G48" s="8">
        <v>1</v>
      </c>
      <c r="H48" s="8">
        <v>6293000</v>
      </c>
      <c r="I48" s="8">
        <v>6293000</v>
      </c>
      <c r="J48" s="8">
        <v>1</v>
      </c>
      <c r="K48" s="8">
        <v>6293000</v>
      </c>
      <c r="L48" s="8">
        <v>6293000</v>
      </c>
    </row>
    <row r="49" spans="1:13" ht="24.95" customHeight="1">
      <c r="A49" s="5" t="s">
        <v>468</v>
      </c>
      <c r="B49" s="5" t="s">
        <v>83</v>
      </c>
      <c r="C49" s="6" t="s">
        <v>1023</v>
      </c>
      <c r="D49" s="8">
        <v>1</v>
      </c>
      <c r="E49" s="8">
        <v>772</v>
      </c>
      <c r="F49" s="8">
        <v>772</v>
      </c>
      <c r="G49" s="8">
        <v>1</v>
      </c>
      <c r="H49" s="8">
        <v>947</v>
      </c>
      <c r="I49" s="8">
        <v>947</v>
      </c>
      <c r="J49" s="8">
        <v>1</v>
      </c>
      <c r="K49" s="8">
        <v>338</v>
      </c>
      <c r="L49" s="8">
        <v>338</v>
      </c>
    </row>
    <row r="50" spans="1:13" ht="24.95" customHeight="1">
      <c r="A50" s="26" t="s">
        <v>508</v>
      </c>
      <c r="B50" s="26"/>
      <c r="C50" s="26"/>
      <c r="D50" s="9" t="s">
        <v>58</v>
      </c>
      <c r="E50" s="9" t="s">
        <v>58</v>
      </c>
      <c r="F50" s="9">
        <f>SUM(F31:F49)</f>
        <v>151205000</v>
      </c>
      <c r="G50" s="9" t="s">
        <v>58</v>
      </c>
      <c r="H50" s="9" t="s">
        <v>58</v>
      </c>
      <c r="I50" s="9">
        <f>SUM(I31:I49)</f>
        <v>175633000</v>
      </c>
      <c r="J50" s="9" t="s">
        <v>58</v>
      </c>
      <c r="K50" s="9" t="s">
        <v>58</v>
      </c>
      <c r="L50" s="9">
        <f>SUM(L31:L49)</f>
        <v>186805000</v>
      </c>
    </row>
    <row r="51" spans="1:13" ht="15" customHeight="1"/>
    <row r="52" spans="1:13" ht="24.95" customHeight="1">
      <c r="A52" s="15" t="s">
        <v>1024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ht="15" customHeight="1"/>
    <row r="54" spans="1:13" ht="24.95" customHeight="1">
      <c r="A54" s="15" t="s">
        <v>1025</v>
      </c>
      <c r="B54" s="15"/>
      <c r="C54" s="15"/>
      <c r="D54" s="15"/>
      <c r="E54" s="15"/>
      <c r="F54" s="15"/>
    </row>
    <row r="55" spans="1:13" ht="24.95" customHeight="1"/>
    <row r="56" spans="1:13" ht="50.1" customHeight="1">
      <c r="A56" s="20" t="s">
        <v>335</v>
      </c>
      <c r="B56" s="20" t="s">
        <v>48</v>
      </c>
      <c r="C56" s="20" t="s">
        <v>992</v>
      </c>
      <c r="D56" s="5" t="s">
        <v>993</v>
      </c>
      <c r="E56" s="5" t="s">
        <v>994</v>
      </c>
      <c r="F56" s="5" t="s">
        <v>995</v>
      </c>
    </row>
    <row r="57" spans="1:13" ht="50.1" customHeight="1">
      <c r="A57" s="20"/>
      <c r="B57" s="20"/>
      <c r="C57" s="20"/>
      <c r="D57" s="5" t="s">
        <v>1026</v>
      </c>
      <c r="E57" s="5" t="s">
        <v>1026</v>
      </c>
      <c r="F57" s="5" t="s">
        <v>1026</v>
      </c>
    </row>
    <row r="58" spans="1:13" ht="24.95" customHeight="1">
      <c r="A58" s="5" t="s">
        <v>340</v>
      </c>
      <c r="B58" s="5" t="s">
        <v>61</v>
      </c>
      <c r="C58" s="5" t="s">
        <v>443</v>
      </c>
      <c r="D58" s="5" t="s">
        <v>63</v>
      </c>
      <c r="E58" s="5" t="s">
        <v>65</v>
      </c>
      <c r="F58" s="5" t="s">
        <v>444</v>
      </c>
    </row>
    <row r="59" spans="1:13">
      <c r="A59" s="5" t="s">
        <v>58</v>
      </c>
      <c r="B59" s="5" t="s">
        <v>58</v>
      </c>
      <c r="C59" s="5" t="s">
        <v>58</v>
      </c>
      <c r="D59" s="5" t="s">
        <v>58</v>
      </c>
      <c r="E59" s="5" t="s">
        <v>58</v>
      </c>
      <c r="F59" s="5" t="s">
        <v>58</v>
      </c>
    </row>
    <row r="60" spans="1:13" ht="15" customHeight="1"/>
    <row r="61" spans="1:13" ht="24.95" customHeight="1">
      <c r="A61" s="15" t="s">
        <v>1027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 ht="15" customHeight="1"/>
    <row r="63" spans="1:13" ht="24.95" customHeight="1">
      <c r="A63" s="15" t="s">
        <v>1028</v>
      </c>
      <c r="B63" s="15"/>
      <c r="C63" s="15"/>
      <c r="D63" s="15"/>
      <c r="E63" s="15"/>
      <c r="F63" s="15"/>
    </row>
    <row r="64" spans="1:13" ht="24.95" customHeight="1"/>
    <row r="65" spans="1:13" ht="50.1" customHeight="1">
      <c r="A65" s="20" t="s">
        <v>335</v>
      </c>
      <c r="B65" s="20" t="s">
        <v>48</v>
      </c>
      <c r="C65" s="20" t="s">
        <v>992</v>
      </c>
      <c r="D65" s="5" t="s">
        <v>993</v>
      </c>
      <c r="E65" s="5" t="s">
        <v>994</v>
      </c>
      <c r="F65" s="5" t="s">
        <v>995</v>
      </c>
    </row>
    <row r="66" spans="1:13" ht="50.1" customHeight="1">
      <c r="A66" s="20"/>
      <c r="B66" s="20"/>
      <c r="C66" s="20"/>
      <c r="D66" s="5" t="s">
        <v>1026</v>
      </c>
      <c r="E66" s="5" t="s">
        <v>1026</v>
      </c>
      <c r="F66" s="5" t="s">
        <v>1026</v>
      </c>
    </row>
    <row r="67" spans="1:13" ht="24.95" customHeight="1">
      <c r="A67" s="5" t="s">
        <v>340</v>
      </c>
      <c r="B67" s="5" t="s">
        <v>61</v>
      </c>
      <c r="C67" s="5" t="s">
        <v>443</v>
      </c>
      <c r="D67" s="5" t="s">
        <v>63</v>
      </c>
      <c r="E67" s="5" t="s">
        <v>65</v>
      </c>
      <c r="F67" s="5" t="s">
        <v>444</v>
      </c>
    </row>
    <row r="68" spans="1:13" ht="24.95" customHeight="1">
      <c r="A68" s="5" t="s">
        <v>340</v>
      </c>
      <c r="B68" s="5" t="s">
        <v>93</v>
      </c>
      <c r="C68" s="6" t="s">
        <v>1029</v>
      </c>
      <c r="D68" s="8">
        <v>256200</v>
      </c>
      <c r="E68" s="8">
        <v>0</v>
      </c>
      <c r="F68" s="8">
        <v>0</v>
      </c>
    </row>
    <row r="69" spans="1:13" ht="24.95" customHeight="1">
      <c r="A69" s="5" t="s">
        <v>61</v>
      </c>
      <c r="B69" s="5" t="s">
        <v>93</v>
      </c>
      <c r="C69" s="6" t="s">
        <v>1030</v>
      </c>
      <c r="D69" s="8">
        <v>795000</v>
      </c>
      <c r="E69" s="8">
        <v>0</v>
      </c>
      <c r="F69" s="8">
        <v>0</v>
      </c>
    </row>
    <row r="70" spans="1:13" ht="24.95" customHeight="1">
      <c r="A70" s="5" t="s">
        <v>443</v>
      </c>
      <c r="B70" s="5" t="s">
        <v>93</v>
      </c>
      <c r="C70" s="6" t="s">
        <v>1031</v>
      </c>
      <c r="D70" s="8">
        <v>43000</v>
      </c>
      <c r="E70" s="8">
        <v>0</v>
      </c>
      <c r="F70" s="8">
        <v>0</v>
      </c>
    </row>
    <row r="71" spans="1:13" ht="50.1" customHeight="1">
      <c r="A71" s="5" t="s">
        <v>63</v>
      </c>
      <c r="B71" s="5" t="s">
        <v>93</v>
      </c>
      <c r="C71" s="6" t="s">
        <v>1032</v>
      </c>
      <c r="D71" s="8">
        <v>310000</v>
      </c>
      <c r="E71" s="8">
        <v>0</v>
      </c>
      <c r="F71" s="8">
        <v>0</v>
      </c>
    </row>
    <row r="72" spans="1:13" ht="24.95" customHeight="1">
      <c r="A72" s="5" t="s">
        <v>65</v>
      </c>
      <c r="B72" s="5" t="s">
        <v>93</v>
      </c>
      <c r="C72" s="6" t="s">
        <v>1033</v>
      </c>
      <c r="D72" s="8">
        <v>7400</v>
      </c>
      <c r="E72" s="8">
        <v>0</v>
      </c>
      <c r="F72" s="8">
        <v>0</v>
      </c>
    </row>
    <row r="73" spans="1:13" ht="24.95" customHeight="1">
      <c r="A73" s="5" t="s">
        <v>444</v>
      </c>
      <c r="B73" s="5" t="s">
        <v>93</v>
      </c>
      <c r="C73" s="6" t="s">
        <v>1034</v>
      </c>
      <c r="D73" s="8">
        <v>22400</v>
      </c>
      <c r="E73" s="8">
        <v>0</v>
      </c>
      <c r="F73" s="8">
        <v>0</v>
      </c>
    </row>
    <row r="74" spans="1:13" ht="24.95" customHeight="1">
      <c r="A74" s="5" t="s">
        <v>445</v>
      </c>
      <c r="B74" s="5" t="s">
        <v>93</v>
      </c>
      <c r="C74" s="6" t="s">
        <v>1033</v>
      </c>
      <c r="D74" s="8">
        <v>37000</v>
      </c>
      <c r="E74" s="8">
        <v>0</v>
      </c>
      <c r="F74" s="8">
        <v>0</v>
      </c>
    </row>
    <row r="75" spans="1:13" ht="24.95" customHeight="1">
      <c r="A75" s="5" t="s">
        <v>446</v>
      </c>
      <c r="B75" s="5" t="s">
        <v>93</v>
      </c>
      <c r="C75" s="6" t="s">
        <v>1035</v>
      </c>
      <c r="D75" s="8">
        <v>84000</v>
      </c>
      <c r="E75" s="8">
        <v>0</v>
      </c>
      <c r="F75" s="8">
        <v>0</v>
      </c>
    </row>
    <row r="76" spans="1:13" ht="24.95" customHeight="1">
      <c r="A76" s="26" t="s">
        <v>508</v>
      </c>
      <c r="B76" s="26"/>
      <c r="C76" s="26"/>
      <c r="D76" s="9">
        <f>SUM(D68:D75)</f>
        <v>1555000</v>
      </c>
      <c r="E76" s="9">
        <f>SUM(E68:E75)</f>
        <v>0</v>
      </c>
      <c r="F76" s="9">
        <f>SUM(F68:F75)</f>
        <v>0</v>
      </c>
    </row>
    <row r="77" spans="1:13" ht="15" customHeight="1"/>
    <row r="78" spans="1:13" ht="24.95" customHeight="1">
      <c r="A78" s="15" t="s">
        <v>1036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</row>
    <row r="79" spans="1:13" ht="15" customHeight="1"/>
    <row r="80" spans="1:13" ht="24.95" customHeight="1">
      <c r="A80" s="15" t="s">
        <v>1037</v>
      </c>
      <c r="B80" s="15"/>
      <c r="C80" s="15"/>
      <c r="D80" s="15"/>
      <c r="E80" s="15"/>
      <c r="F80" s="15"/>
    </row>
    <row r="81" spans="1:6" ht="24.95" customHeight="1"/>
    <row r="82" spans="1:6" ht="50.1" customHeight="1">
      <c r="A82" s="20" t="s">
        <v>335</v>
      </c>
      <c r="B82" s="20" t="s">
        <v>48</v>
      </c>
      <c r="C82" s="20" t="s">
        <v>992</v>
      </c>
      <c r="D82" s="5" t="s">
        <v>993</v>
      </c>
      <c r="E82" s="5" t="s">
        <v>994</v>
      </c>
      <c r="F82" s="5" t="s">
        <v>995</v>
      </c>
    </row>
    <row r="83" spans="1:6" ht="50.1" customHeight="1">
      <c r="A83" s="20"/>
      <c r="B83" s="20"/>
      <c r="C83" s="20"/>
      <c r="D83" s="5" t="s">
        <v>1026</v>
      </c>
      <c r="E83" s="5" t="s">
        <v>1026</v>
      </c>
      <c r="F83" s="5" t="s">
        <v>1026</v>
      </c>
    </row>
    <row r="84" spans="1:6" ht="24.95" customHeight="1">
      <c r="A84" s="5" t="s">
        <v>340</v>
      </c>
      <c r="B84" s="5" t="s">
        <v>61</v>
      </c>
      <c r="C84" s="5" t="s">
        <v>443</v>
      </c>
      <c r="D84" s="5" t="s">
        <v>63</v>
      </c>
      <c r="E84" s="5" t="s">
        <v>65</v>
      </c>
      <c r="F84" s="5" t="s">
        <v>444</v>
      </c>
    </row>
    <row r="85" spans="1:6">
      <c r="A85" s="5" t="s">
        <v>58</v>
      </c>
      <c r="B85" s="5" t="s">
        <v>58</v>
      </c>
      <c r="C85" s="5" t="s">
        <v>58</v>
      </c>
      <c r="D85" s="5" t="s">
        <v>58</v>
      </c>
      <c r="E85" s="5" t="s">
        <v>58</v>
      </c>
      <c r="F85" s="5" t="s">
        <v>58</v>
      </c>
    </row>
    <row r="86" spans="1:6" ht="15" customHeight="1"/>
    <row r="87" spans="1:6" ht="24.95" customHeight="1">
      <c r="A87" s="15" t="s">
        <v>1038</v>
      </c>
      <c r="B87" s="15"/>
      <c r="C87" s="15"/>
      <c r="D87" s="15"/>
      <c r="E87" s="15"/>
      <c r="F87" s="15"/>
    </row>
    <row r="88" spans="1:6" ht="24.95" customHeight="1"/>
    <row r="89" spans="1:6" ht="50.1" customHeight="1">
      <c r="A89" s="20" t="s">
        <v>335</v>
      </c>
      <c r="B89" s="20" t="s">
        <v>48</v>
      </c>
      <c r="C89" s="20" t="s">
        <v>992</v>
      </c>
      <c r="D89" s="5" t="s">
        <v>993</v>
      </c>
      <c r="E89" s="5" t="s">
        <v>994</v>
      </c>
      <c r="F89" s="5" t="s">
        <v>995</v>
      </c>
    </row>
    <row r="90" spans="1:6" ht="50.1" customHeight="1">
      <c r="A90" s="20"/>
      <c r="B90" s="20"/>
      <c r="C90" s="20"/>
      <c r="D90" s="5" t="s">
        <v>1039</v>
      </c>
      <c r="E90" s="5" t="s">
        <v>1039</v>
      </c>
      <c r="F90" s="5" t="s">
        <v>1039</v>
      </c>
    </row>
    <row r="91" spans="1:6" ht="24.95" customHeight="1">
      <c r="A91" s="5" t="s">
        <v>340</v>
      </c>
      <c r="B91" s="5" t="s">
        <v>61</v>
      </c>
      <c r="C91" s="5" t="s">
        <v>443</v>
      </c>
      <c r="D91" s="5" t="s">
        <v>63</v>
      </c>
      <c r="E91" s="5" t="s">
        <v>65</v>
      </c>
      <c r="F91" s="5" t="s">
        <v>444</v>
      </c>
    </row>
    <row r="92" spans="1:6" ht="24.95" customHeight="1">
      <c r="A92" s="5" t="s">
        <v>340</v>
      </c>
      <c r="B92" s="5" t="s">
        <v>940</v>
      </c>
      <c r="C92" s="6" t="s">
        <v>1040</v>
      </c>
      <c r="D92" s="8">
        <v>-112500</v>
      </c>
      <c r="E92" s="8">
        <v>0</v>
      </c>
      <c r="F92" s="8">
        <v>0</v>
      </c>
    </row>
    <row r="93" spans="1:6" ht="24.95" customHeight="1">
      <c r="A93" s="5" t="s">
        <v>61</v>
      </c>
      <c r="B93" s="5" t="s">
        <v>940</v>
      </c>
      <c r="C93" s="6" t="s">
        <v>1040</v>
      </c>
      <c r="D93" s="8">
        <v>-51000</v>
      </c>
      <c r="E93" s="8">
        <v>0</v>
      </c>
      <c r="F93" s="8">
        <v>0</v>
      </c>
    </row>
    <row r="94" spans="1:6" ht="24.95" customHeight="1">
      <c r="A94" s="5" t="s">
        <v>443</v>
      </c>
      <c r="B94" s="5" t="s">
        <v>940</v>
      </c>
      <c r="C94" s="6" t="s">
        <v>1040</v>
      </c>
      <c r="D94" s="8">
        <v>-637500</v>
      </c>
      <c r="E94" s="8">
        <v>0</v>
      </c>
      <c r="F94" s="8">
        <v>0</v>
      </c>
    </row>
    <row r="95" spans="1:6" ht="24.95" customHeight="1">
      <c r="A95" s="5" t="s">
        <v>63</v>
      </c>
      <c r="B95" s="5" t="s">
        <v>940</v>
      </c>
      <c r="C95" s="6" t="s">
        <v>1040</v>
      </c>
      <c r="D95" s="8">
        <v>-289000</v>
      </c>
      <c r="E95" s="8">
        <v>0</v>
      </c>
      <c r="F95" s="8">
        <v>0</v>
      </c>
    </row>
    <row r="96" spans="1:6" ht="24.95" customHeight="1">
      <c r="A96" s="26" t="s">
        <v>508</v>
      </c>
      <c r="B96" s="26"/>
      <c r="C96" s="26"/>
      <c r="D96" s="9">
        <f>SUM(D92:D95)</f>
        <v>-1090000</v>
      </c>
      <c r="E96" s="9">
        <f>SUM(E92:E95)</f>
        <v>0</v>
      </c>
      <c r="F96" s="9">
        <f>SUM(F92:F95)</f>
        <v>0</v>
      </c>
    </row>
    <row r="97" spans="1:13" ht="15" customHeight="1"/>
    <row r="98" spans="1:13" ht="24.95" customHeight="1">
      <c r="A98" s="15" t="s">
        <v>1041</v>
      </c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1:13" ht="15" customHeight="1"/>
    <row r="100" spans="1:13" ht="24.95" customHeight="1">
      <c r="A100" s="15" t="s">
        <v>1042</v>
      </c>
      <c r="B100" s="15"/>
      <c r="C100" s="15"/>
      <c r="D100" s="15"/>
      <c r="E100" s="15"/>
      <c r="F100" s="15"/>
    </row>
    <row r="101" spans="1:13" ht="24.95" customHeight="1"/>
    <row r="102" spans="1:13" ht="50.1" customHeight="1">
      <c r="A102" s="20" t="s">
        <v>335</v>
      </c>
      <c r="B102" s="20" t="s">
        <v>48</v>
      </c>
      <c r="C102" s="20" t="s">
        <v>992</v>
      </c>
      <c r="D102" s="5" t="s">
        <v>993</v>
      </c>
      <c r="E102" s="5" t="s">
        <v>994</v>
      </c>
      <c r="F102" s="5" t="s">
        <v>995</v>
      </c>
    </row>
    <row r="103" spans="1:13" ht="50.1" customHeight="1">
      <c r="A103" s="20"/>
      <c r="B103" s="20"/>
      <c r="C103" s="20"/>
      <c r="D103" s="5" t="s">
        <v>1026</v>
      </c>
      <c r="E103" s="5" t="s">
        <v>1026</v>
      </c>
      <c r="F103" s="5" t="s">
        <v>1026</v>
      </c>
    </row>
    <row r="104" spans="1:13" ht="24.95" customHeight="1">
      <c r="A104" s="5" t="s">
        <v>340</v>
      </c>
      <c r="B104" s="5" t="s">
        <v>61</v>
      </c>
      <c r="C104" s="5" t="s">
        <v>443</v>
      </c>
      <c r="D104" s="5" t="s">
        <v>63</v>
      </c>
      <c r="E104" s="5" t="s">
        <v>65</v>
      </c>
      <c r="F104" s="5" t="s">
        <v>444</v>
      </c>
    </row>
    <row r="105" spans="1:13">
      <c r="A105" s="5" t="s">
        <v>58</v>
      </c>
      <c r="B105" s="5" t="s">
        <v>58</v>
      </c>
      <c r="C105" s="5" t="s">
        <v>58</v>
      </c>
      <c r="D105" s="5" t="s">
        <v>58</v>
      </c>
      <c r="E105" s="5" t="s">
        <v>58</v>
      </c>
      <c r="F105" s="5" t="s">
        <v>58</v>
      </c>
    </row>
  </sheetData>
  <sheetProtection password="8710" sheet="1" objects="1" scenarios="1"/>
  <mergeCells count="51">
    <mergeCell ref="A98:M98"/>
    <mergeCell ref="A100:F100"/>
    <mergeCell ref="A102:A103"/>
    <mergeCell ref="B102:B103"/>
    <mergeCell ref="C102:C103"/>
    <mergeCell ref="A87:F87"/>
    <mergeCell ref="A89:A90"/>
    <mergeCell ref="B89:B90"/>
    <mergeCell ref="C89:C90"/>
    <mergeCell ref="A96:C96"/>
    <mergeCell ref="A76:C76"/>
    <mergeCell ref="A78:M78"/>
    <mergeCell ref="A80:F80"/>
    <mergeCell ref="A82:A83"/>
    <mergeCell ref="B82:B83"/>
    <mergeCell ref="C82:C83"/>
    <mergeCell ref="A61:M61"/>
    <mergeCell ref="A63:F63"/>
    <mergeCell ref="A65:A66"/>
    <mergeCell ref="B65:B66"/>
    <mergeCell ref="C65:C66"/>
    <mergeCell ref="A50:C50"/>
    <mergeCell ref="A52:M52"/>
    <mergeCell ref="A54:F54"/>
    <mergeCell ref="A56:A57"/>
    <mergeCell ref="B56:B57"/>
    <mergeCell ref="C56:C57"/>
    <mergeCell ref="A24:C24"/>
    <mergeCell ref="A26:L26"/>
    <mergeCell ref="A28:A29"/>
    <mergeCell ref="B28:B29"/>
    <mergeCell ref="C28:C29"/>
    <mergeCell ref="D28:F28"/>
    <mergeCell ref="G28:I28"/>
    <mergeCell ref="J28:L28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&amp;K00-00921102.GDV.28977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2021-07-17T22:53:52Z</dcterms:modified>
</cp:coreProperties>
</file>