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39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L44" i="7"/>
  <c r="I44"/>
  <c r="F44"/>
  <c r="L20"/>
  <c r="I20"/>
  <c r="F20"/>
  <c r="G1815" i="6"/>
  <c r="E1815"/>
  <c r="G1813"/>
  <c r="E1813"/>
  <c r="G1811"/>
  <c r="E1811"/>
  <c r="G1809"/>
  <c r="E1809"/>
  <c r="G1807"/>
  <c r="E1807"/>
  <c r="G1805"/>
  <c r="E1805"/>
  <c r="G1803"/>
  <c r="E1803"/>
  <c r="G1801"/>
  <c r="E1801"/>
  <c r="G1799"/>
  <c r="E1799"/>
  <c r="G1797"/>
  <c r="E1797"/>
  <c r="G1795"/>
  <c r="E1795"/>
  <c r="G1793"/>
  <c r="E1793"/>
  <c r="G1791"/>
  <c r="E1791"/>
  <c r="G1789"/>
  <c r="E1789"/>
  <c r="G1787"/>
  <c r="G1816" s="1"/>
  <c r="E1787"/>
  <c r="G1775"/>
  <c r="E1775"/>
  <c r="G1773"/>
  <c r="E1773"/>
  <c r="G1771"/>
  <c r="E1771"/>
  <c r="G1769"/>
  <c r="E1769"/>
  <c r="G1767"/>
  <c r="E1767"/>
  <c r="G1765"/>
  <c r="E1765"/>
  <c r="G1763"/>
  <c r="E1763"/>
  <c r="G1761"/>
  <c r="E1761"/>
  <c r="G1759"/>
  <c r="E1759"/>
  <c r="G1757"/>
  <c r="E1757"/>
  <c r="G1755"/>
  <c r="E1755"/>
  <c r="G1753"/>
  <c r="E1753"/>
  <c r="G1751"/>
  <c r="E1751"/>
  <c r="G1749"/>
  <c r="E1749"/>
  <c r="G1747"/>
  <c r="E1747"/>
  <c r="G1745"/>
  <c r="E1745"/>
  <c r="G1743"/>
  <c r="E1743"/>
  <c r="G1741"/>
  <c r="E1741"/>
  <c r="G1739"/>
  <c r="E1739"/>
  <c r="G1737"/>
  <c r="E1737"/>
  <c r="G1735"/>
  <c r="E1735"/>
  <c r="G1733"/>
  <c r="E1733"/>
  <c r="G1731"/>
  <c r="E1731"/>
  <c r="G1729"/>
  <c r="E1729"/>
  <c r="G1727"/>
  <c r="E1727"/>
  <c r="G1725"/>
  <c r="E1725"/>
  <c r="G1723"/>
  <c r="E1723"/>
  <c r="G1721"/>
  <c r="E1721"/>
  <c r="G1719"/>
  <c r="E1719"/>
  <c r="G1717"/>
  <c r="E1717"/>
  <c r="G1715"/>
  <c r="E1715"/>
  <c r="G1713"/>
  <c r="E1713"/>
  <c r="G1711"/>
  <c r="E1711"/>
  <c r="G1709"/>
  <c r="E1709"/>
  <c r="G1707"/>
  <c r="E1707"/>
  <c r="G1705"/>
  <c r="E1705"/>
  <c r="G1703"/>
  <c r="E1703"/>
  <c r="G1701"/>
  <c r="E1701"/>
  <c r="G1699"/>
  <c r="E1699"/>
  <c r="G1697"/>
  <c r="G1776" s="1"/>
  <c r="E1697"/>
  <c r="G1685"/>
  <c r="E1685"/>
  <c r="G1683"/>
  <c r="E1683"/>
  <c r="G1681"/>
  <c r="E1681"/>
  <c r="G1679"/>
  <c r="G1686" s="1"/>
  <c r="E1679"/>
  <c r="G1667"/>
  <c r="G1668" s="1"/>
  <c r="E1667"/>
  <c r="G1655"/>
  <c r="G1656" s="1"/>
  <c r="E1655"/>
  <c r="G1644"/>
  <c r="G1643"/>
  <c r="E1643"/>
  <c r="G1641"/>
  <c r="E1641"/>
  <c r="G1639"/>
  <c r="E1639"/>
  <c r="G1637"/>
  <c r="E1637"/>
  <c r="G1625"/>
  <c r="E1625"/>
  <c r="G1623"/>
  <c r="E1623"/>
  <c r="G1621"/>
  <c r="E1621"/>
  <c r="G1619"/>
  <c r="E1619"/>
  <c r="G1617"/>
  <c r="E1617"/>
  <c r="G1615"/>
  <c r="E1615"/>
  <c r="G1613"/>
  <c r="E1613"/>
  <c r="G1611"/>
  <c r="E1611"/>
  <c r="G1609"/>
  <c r="E1609"/>
  <c r="G1607"/>
  <c r="E1607"/>
  <c r="G1605"/>
  <c r="E1605"/>
  <c r="G1603"/>
  <c r="E1603"/>
  <c r="G1601"/>
  <c r="E1601"/>
  <c r="G1599"/>
  <c r="E1599"/>
  <c r="G1597"/>
  <c r="E1597"/>
  <c r="G1595"/>
  <c r="E1595"/>
  <c r="G1593"/>
  <c r="E1593"/>
  <c r="G1591"/>
  <c r="E1591"/>
  <c r="G1589"/>
  <c r="E1589"/>
  <c r="G1587"/>
  <c r="E1587"/>
  <c r="G1585"/>
  <c r="E1585"/>
  <c r="G1583"/>
  <c r="E1583"/>
  <c r="G1581"/>
  <c r="E1581"/>
  <c r="G1579"/>
  <c r="E1579"/>
  <c r="G1577"/>
  <c r="E1577"/>
  <c r="G1575"/>
  <c r="E1575"/>
  <c r="G1573"/>
  <c r="E1573"/>
  <c r="G1571"/>
  <c r="E1571"/>
  <c r="G1569"/>
  <c r="E1569"/>
  <c r="G1567"/>
  <c r="E1567"/>
  <c r="G1565"/>
  <c r="E1565"/>
  <c r="G1563"/>
  <c r="E1563"/>
  <c r="G1561"/>
  <c r="E1561"/>
  <c r="G1559"/>
  <c r="E1559"/>
  <c r="G1557"/>
  <c r="E1557"/>
  <c r="G1555"/>
  <c r="E1555"/>
  <c r="G1553"/>
  <c r="E1553"/>
  <c r="G1551"/>
  <c r="E1551"/>
  <c r="G1549"/>
  <c r="E1549"/>
  <c r="G1547"/>
  <c r="E1547"/>
  <c r="G1545"/>
  <c r="E1545"/>
  <c r="G1543"/>
  <c r="E1543"/>
  <c r="G1541"/>
  <c r="E1541"/>
  <c r="G1539"/>
  <c r="E1539"/>
  <c r="G1537"/>
  <c r="E1537"/>
  <c r="G1535"/>
  <c r="E1535"/>
  <c r="G1533"/>
  <c r="E1533"/>
  <c r="G1531"/>
  <c r="E1531"/>
  <c r="G1529"/>
  <c r="E1529"/>
  <c r="G1527"/>
  <c r="E1527"/>
  <c r="G1525"/>
  <c r="E1525"/>
  <c r="G1523"/>
  <c r="E1523"/>
  <c r="G1521"/>
  <c r="E1521"/>
  <c r="G1519"/>
  <c r="E1519"/>
  <c r="G1517"/>
  <c r="E1517"/>
  <c r="G1515"/>
  <c r="E1515"/>
  <c r="G1513"/>
  <c r="E1513"/>
  <c r="G1511"/>
  <c r="E1511"/>
  <c r="G1509"/>
  <c r="E1509"/>
  <c r="G1507"/>
  <c r="E1507"/>
  <c r="G1505"/>
  <c r="E1505"/>
  <c r="G1503"/>
  <c r="E1503"/>
  <c r="G1501"/>
  <c r="E1501"/>
  <c r="G1499"/>
  <c r="E1499"/>
  <c r="G1497"/>
  <c r="E1497"/>
  <c r="G1495"/>
  <c r="E1495"/>
  <c r="G1493"/>
  <c r="E1493"/>
  <c r="G1491"/>
  <c r="E1491"/>
  <c r="G1489"/>
  <c r="E1489"/>
  <c r="G1487"/>
  <c r="E1487"/>
  <c r="G1485"/>
  <c r="E1485"/>
  <c r="G1483"/>
  <c r="E1483"/>
  <c r="G1481"/>
  <c r="E1481"/>
  <c r="G1479"/>
  <c r="E1479"/>
  <c r="G1477"/>
  <c r="E1477"/>
  <c r="G1475"/>
  <c r="E1475"/>
  <c r="G1473"/>
  <c r="E1473"/>
  <c r="G1471"/>
  <c r="E1471"/>
  <c r="G1469"/>
  <c r="E1469"/>
  <c r="G1467"/>
  <c r="E1467"/>
  <c r="G1465"/>
  <c r="E1465"/>
  <c r="G1463"/>
  <c r="E1463"/>
  <c r="G1461"/>
  <c r="E1461"/>
  <c r="G1459"/>
  <c r="E1459"/>
  <c r="G1457"/>
  <c r="E1457"/>
  <c r="G1455"/>
  <c r="E1455"/>
  <c r="G1453"/>
  <c r="E1453"/>
  <c r="G1451"/>
  <c r="E1451"/>
  <c r="G1449"/>
  <c r="E1449"/>
  <c r="G1447"/>
  <c r="E1447"/>
  <c r="G1445"/>
  <c r="E1445"/>
  <c r="G1433"/>
  <c r="E1433"/>
  <c r="G1431"/>
  <c r="E1431"/>
  <c r="G1429"/>
  <c r="E1429"/>
  <c r="G1427"/>
  <c r="E1427"/>
  <c r="G1425"/>
  <c r="E1425"/>
  <c r="G1423"/>
  <c r="E1423"/>
  <c r="G1421"/>
  <c r="E1421"/>
  <c r="G1419"/>
  <c r="E1419"/>
  <c r="G1417"/>
  <c r="E1417"/>
  <c r="G1415"/>
  <c r="E1415"/>
  <c r="G1413"/>
  <c r="E1413"/>
  <c r="G1411"/>
  <c r="E1411"/>
  <c r="G1409"/>
  <c r="E1409"/>
  <c r="G1407"/>
  <c r="E1407"/>
  <c r="G1405"/>
  <c r="E1405"/>
  <c r="G1403"/>
  <c r="E1403"/>
  <c r="G1401"/>
  <c r="E1401"/>
  <c r="G1399"/>
  <c r="E1399"/>
  <c r="G1397"/>
  <c r="E1397"/>
  <c r="G1395"/>
  <c r="E1395"/>
  <c r="G1393"/>
  <c r="E1393"/>
  <c r="G1391"/>
  <c r="E1391"/>
  <c r="G1389"/>
  <c r="E1389"/>
  <c r="G1387"/>
  <c r="E1387"/>
  <c r="G1385"/>
  <c r="E1385"/>
  <c r="G1383"/>
  <c r="G1434" s="1"/>
  <c r="E1383"/>
  <c r="G1371"/>
  <c r="E1371"/>
  <c r="G1369"/>
  <c r="E1369"/>
  <c r="G1367"/>
  <c r="E1367"/>
  <c r="G1365"/>
  <c r="E1365"/>
  <c r="G1363"/>
  <c r="E1363"/>
  <c r="G1361"/>
  <c r="E1361"/>
  <c r="G1359"/>
  <c r="E1359"/>
  <c r="G1357"/>
  <c r="E1357"/>
  <c r="G1355"/>
  <c r="E1355"/>
  <c r="G1353"/>
  <c r="E1353"/>
  <c r="G1351"/>
  <c r="E1351"/>
  <c r="G1349"/>
  <c r="E1349"/>
  <c r="G1347"/>
  <c r="E1347"/>
  <c r="G1345"/>
  <c r="E1345"/>
  <c r="G1343"/>
  <c r="E1343"/>
  <c r="G1341"/>
  <c r="E1341"/>
  <c r="G1339"/>
  <c r="E1339"/>
  <c r="G1327"/>
  <c r="G1328" s="1"/>
  <c r="E1327"/>
  <c r="G1315"/>
  <c r="E1315"/>
  <c r="G1313"/>
  <c r="E1313"/>
  <c r="G1301"/>
  <c r="E1301"/>
  <c r="G1299"/>
  <c r="E1299"/>
  <c r="G1297"/>
  <c r="E1297"/>
  <c r="G1295"/>
  <c r="G1302" s="1"/>
  <c r="E1295"/>
  <c r="G1293"/>
  <c r="E1293"/>
  <c r="G1281"/>
  <c r="E1281"/>
  <c r="G1279"/>
  <c r="E1279"/>
  <c r="G1268"/>
  <c r="G1267"/>
  <c r="E126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24"/>
  <c r="G1223"/>
  <c r="E122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E1135"/>
  <c r="G1133"/>
  <c r="E1133"/>
  <c r="G1131"/>
  <c r="E1131"/>
  <c r="G1129"/>
  <c r="E1129"/>
  <c r="G1127"/>
  <c r="E1127"/>
  <c r="G1125"/>
  <c r="E1125"/>
  <c r="G1123"/>
  <c r="E1123"/>
  <c r="G1121"/>
  <c r="E1121"/>
  <c r="G1119"/>
  <c r="E1119"/>
  <c r="G1117"/>
  <c r="E1117"/>
  <c r="G1115"/>
  <c r="E1115"/>
  <c r="G1113"/>
  <c r="E1113"/>
  <c r="G1111"/>
  <c r="E1111"/>
  <c r="G1109"/>
  <c r="E1109"/>
  <c r="G1107"/>
  <c r="E1107"/>
  <c r="G1105"/>
  <c r="E1105"/>
  <c r="G1103"/>
  <c r="E1103"/>
  <c r="G1101"/>
  <c r="E1101"/>
  <c r="G1099"/>
  <c r="E1099"/>
  <c r="G1097"/>
  <c r="E1097"/>
  <c r="G1095"/>
  <c r="E1095"/>
  <c r="G1093"/>
  <c r="G1172" s="1"/>
  <c r="E1093"/>
  <c r="G1081"/>
  <c r="E1081"/>
  <c r="G1079"/>
  <c r="E1079"/>
  <c r="G1077"/>
  <c r="E1077"/>
  <c r="G1075"/>
  <c r="E1075"/>
  <c r="G1063"/>
  <c r="G1064" s="1"/>
  <c r="E1063"/>
  <c r="G1051"/>
  <c r="G1052" s="1"/>
  <c r="E1051"/>
  <c r="G1040"/>
  <c r="G1039"/>
  <c r="E1039"/>
  <c r="G1037"/>
  <c r="E1037"/>
  <c r="G1035"/>
  <c r="E1035"/>
  <c r="G1033"/>
  <c r="E1033"/>
  <c r="G1021"/>
  <c r="E1021"/>
  <c r="G1019"/>
  <c r="E1019"/>
  <c r="G1017"/>
  <c r="E1017"/>
  <c r="G1015"/>
  <c r="E1015"/>
  <c r="G1013"/>
  <c r="E1013"/>
  <c r="G1011"/>
  <c r="E1011"/>
  <c r="G1009"/>
  <c r="E1009"/>
  <c r="G1007"/>
  <c r="E1007"/>
  <c r="G1005"/>
  <c r="E1005"/>
  <c r="G1003"/>
  <c r="E1003"/>
  <c r="G1001"/>
  <c r="E1001"/>
  <c r="G999"/>
  <c r="E999"/>
  <c r="G997"/>
  <c r="E997"/>
  <c r="G995"/>
  <c r="E995"/>
  <c r="G993"/>
  <c r="E993"/>
  <c r="G991"/>
  <c r="E991"/>
  <c r="G989"/>
  <c r="E989"/>
  <c r="G987"/>
  <c r="E987"/>
  <c r="G985"/>
  <c r="E985"/>
  <c r="G983"/>
  <c r="E983"/>
  <c r="G981"/>
  <c r="E981"/>
  <c r="G979"/>
  <c r="E979"/>
  <c r="G977"/>
  <c r="E977"/>
  <c r="G975"/>
  <c r="E975"/>
  <c r="G973"/>
  <c r="E973"/>
  <c r="G971"/>
  <c r="E971"/>
  <c r="G969"/>
  <c r="E969"/>
  <c r="G967"/>
  <c r="E967"/>
  <c r="G965"/>
  <c r="E965"/>
  <c r="G963"/>
  <c r="E963"/>
  <c r="G961"/>
  <c r="E961"/>
  <c r="G959"/>
  <c r="E959"/>
  <c r="G957"/>
  <c r="E957"/>
  <c r="G955"/>
  <c r="E955"/>
  <c r="G953"/>
  <c r="E953"/>
  <c r="G951"/>
  <c r="E951"/>
  <c r="G949"/>
  <c r="E949"/>
  <c r="G947"/>
  <c r="E947"/>
  <c r="G945"/>
  <c r="E94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E923"/>
  <c r="G921"/>
  <c r="E921"/>
  <c r="G919"/>
  <c r="E919"/>
  <c r="G917"/>
  <c r="E917"/>
  <c r="G915"/>
  <c r="E915"/>
  <c r="G913"/>
  <c r="E913"/>
  <c r="G911"/>
  <c r="E911"/>
  <c r="G909"/>
  <c r="E909"/>
  <c r="G907"/>
  <c r="E907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G834" s="1"/>
  <c r="E783"/>
  <c r="G771"/>
  <c r="E771"/>
  <c r="G769"/>
  <c r="E769"/>
  <c r="G767"/>
  <c r="E767"/>
  <c r="G765"/>
  <c r="E765"/>
  <c r="G763"/>
  <c r="E763"/>
  <c r="G761"/>
  <c r="E761"/>
  <c r="G759"/>
  <c r="E759"/>
  <c r="G757"/>
  <c r="E757"/>
  <c r="G755"/>
  <c r="E755"/>
  <c r="G753"/>
  <c r="E753"/>
  <c r="G751"/>
  <c r="E751"/>
  <c r="G749"/>
  <c r="E749"/>
  <c r="G747"/>
  <c r="E747"/>
  <c r="G745"/>
  <c r="E745"/>
  <c r="G743"/>
  <c r="E743"/>
  <c r="G741"/>
  <c r="E741"/>
  <c r="G739"/>
  <c r="G772" s="1"/>
  <c r="E739"/>
  <c r="G728"/>
  <c r="G727"/>
  <c r="E727"/>
  <c r="G715"/>
  <c r="E715"/>
  <c r="G713"/>
  <c r="E713"/>
  <c r="G701"/>
  <c r="E701"/>
  <c r="G699"/>
  <c r="E699"/>
  <c r="G697"/>
  <c r="E697"/>
  <c r="G695"/>
  <c r="E695"/>
  <c r="G693"/>
  <c r="G702" s="1"/>
  <c r="E693"/>
  <c r="G681"/>
  <c r="E681"/>
  <c r="G679"/>
  <c r="E679"/>
  <c r="G668"/>
  <c r="G667"/>
  <c r="E667"/>
  <c r="G655"/>
  <c r="E655"/>
  <c r="G653"/>
  <c r="E653"/>
  <c r="G651"/>
  <c r="E651"/>
  <c r="G649"/>
  <c r="E649"/>
  <c r="G647"/>
  <c r="E647"/>
  <c r="G645"/>
  <c r="E645"/>
  <c r="G643"/>
  <c r="E643"/>
  <c r="G641"/>
  <c r="E641"/>
  <c r="G639"/>
  <c r="E639"/>
  <c r="G637"/>
  <c r="E637"/>
  <c r="G635"/>
  <c r="E635"/>
  <c r="G623"/>
  <c r="G624" s="1"/>
  <c r="E623"/>
  <c r="G611"/>
  <c r="E611"/>
  <c r="G609"/>
  <c r="E609"/>
  <c r="G607"/>
  <c r="E607"/>
  <c r="G605"/>
  <c r="E605"/>
  <c r="G603"/>
  <c r="E603"/>
  <c r="G601"/>
  <c r="E601"/>
  <c r="G599"/>
  <c r="E599"/>
  <c r="G597"/>
  <c r="E597"/>
  <c r="G595"/>
  <c r="E595"/>
  <c r="G593"/>
  <c r="E593"/>
  <c r="G591"/>
  <c r="E591"/>
  <c r="G589"/>
  <c r="E589"/>
  <c r="G587"/>
  <c r="E587"/>
  <c r="G585"/>
  <c r="E585"/>
  <c r="G583"/>
  <c r="G612" s="1"/>
  <c r="E583"/>
  <c r="G571"/>
  <c r="E571"/>
  <c r="G569"/>
  <c r="E569"/>
  <c r="G567"/>
  <c r="E567"/>
  <c r="G565"/>
  <c r="E565"/>
  <c r="G563"/>
  <c r="E563"/>
  <c r="G561"/>
  <c r="E561"/>
  <c r="G559"/>
  <c r="E559"/>
  <c r="G557"/>
  <c r="E557"/>
  <c r="G555"/>
  <c r="E555"/>
  <c r="G553"/>
  <c r="E553"/>
  <c r="G551"/>
  <c r="E551"/>
  <c r="G549"/>
  <c r="E549"/>
  <c r="G547"/>
  <c r="E547"/>
  <c r="G545"/>
  <c r="E545"/>
  <c r="G543"/>
  <c r="E543"/>
  <c r="G541"/>
  <c r="E541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G572" s="1"/>
  <c r="E493"/>
  <c r="G481"/>
  <c r="E481"/>
  <c r="G479"/>
  <c r="E479"/>
  <c r="G477"/>
  <c r="E477"/>
  <c r="G475"/>
  <c r="E475"/>
  <c r="G463"/>
  <c r="G464" s="1"/>
  <c r="E463"/>
  <c r="G451"/>
  <c r="G452" s="1"/>
  <c r="E451"/>
  <c r="G440"/>
  <c r="G439"/>
  <c r="E439"/>
  <c r="G437"/>
  <c r="E437"/>
  <c r="G435"/>
  <c r="E435"/>
  <c r="G433"/>
  <c r="E43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E311"/>
  <c r="G309"/>
  <c r="E309"/>
  <c r="G307"/>
  <c r="E307"/>
  <c r="G305"/>
  <c r="E305"/>
  <c r="G303"/>
  <c r="E303"/>
  <c r="G301"/>
  <c r="E301"/>
  <c r="G299"/>
  <c r="E299"/>
  <c r="G297"/>
  <c r="E297"/>
  <c r="G295"/>
  <c r="E295"/>
  <c r="G293"/>
  <c r="E293"/>
  <c r="G291"/>
  <c r="E291"/>
  <c r="G289"/>
  <c r="E289"/>
  <c r="G287"/>
  <c r="E287"/>
  <c r="G285"/>
  <c r="E285"/>
  <c r="G283"/>
  <c r="E283"/>
  <c r="G281"/>
  <c r="E281"/>
  <c r="G279"/>
  <c r="E279"/>
  <c r="G277"/>
  <c r="E277"/>
  <c r="G275"/>
  <c r="E275"/>
  <c r="G273"/>
  <c r="E273"/>
  <c r="G271"/>
  <c r="E271"/>
  <c r="G269"/>
  <c r="E269"/>
  <c r="G267"/>
  <c r="E267"/>
  <c r="G265"/>
  <c r="E265"/>
  <c r="G263"/>
  <c r="E263"/>
  <c r="G261"/>
  <c r="E261"/>
  <c r="G259"/>
  <c r="E259"/>
  <c r="G257"/>
  <c r="E257"/>
  <c r="G255"/>
  <c r="E255"/>
  <c r="G253"/>
  <c r="E253"/>
  <c r="G251"/>
  <c r="E251"/>
  <c r="G249"/>
  <c r="E249"/>
  <c r="G247"/>
  <c r="E247"/>
  <c r="G245"/>
  <c r="E245"/>
  <c r="G243"/>
  <c r="E243"/>
  <c r="G241"/>
  <c r="E241"/>
  <c r="G239"/>
  <c r="E239"/>
  <c r="G237"/>
  <c r="E237"/>
  <c r="G235"/>
  <c r="E235"/>
  <c r="G233"/>
  <c r="G422" s="1"/>
  <c r="E233"/>
  <c r="G221"/>
  <c r="E221"/>
  <c r="G219"/>
  <c r="E219"/>
  <c r="G217"/>
  <c r="E217"/>
  <c r="G215"/>
  <c r="E215"/>
  <c r="G213"/>
  <c r="E213"/>
  <c r="G211"/>
  <c r="E21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9"/>
  <c r="E189"/>
  <c r="G187"/>
  <c r="E187"/>
  <c r="G185"/>
  <c r="E185"/>
  <c r="G183"/>
  <c r="E183"/>
  <c r="G181"/>
  <c r="E181"/>
  <c r="G179"/>
  <c r="E179"/>
  <c r="G177"/>
  <c r="E177"/>
  <c r="G175"/>
  <c r="E175"/>
  <c r="G173"/>
  <c r="E173"/>
  <c r="G171"/>
  <c r="G222" s="1"/>
  <c r="E171"/>
  <c r="G159"/>
  <c r="E159"/>
  <c r="G157"/>
  <c r="E157"/>
  <c r="G155"/>
  <c r="E155"/>
  <c r="G153"/>
  <c r="E153"/>
  <c r="G151"/>
  <c r="E151"/>
  <c r="G149"/>
  <c r="E149"/>
  <c r="G147"/>
  <c r="E147"/>
  <c r="G145"/>
  <c r="E145"/>
  <c r="G143"/>
  <c r="E143"/>
  <c r="G141"/>
  <c r="E141"/>
  <c r="G139"/>
  <c r="E139"/>
  <c r="G137"/>
  <c r="E137"/>
  <c r="G135"/>
  <c r="E135"/>
  <c r="G133"/>
  <c r="E133"/>
  <c r="G131"/>
  <c r="E131"/>
  <c r="G129"/>
  <c r="E129"/>
  <c r="G127"/>
  <c r="E127"/>
  <c r="G116"/>
  <c r="G115"/>
  <c r="E115"/>
  <c r="G103"/>
  <c r="E103"/>
  <c r="G101"/>
  <c r="G104" s="1"/>
  <c r="E101"/>
  <c r="G89"/>
  <c r="E89"/>
  <c r="G87"/>
  <c r="E87"/>
  <c r="G85"/>
  <c r="E85"/>
  <c r="G83"/>
  <c r="G90" s="1"/>
  <c r="E83"/>
  <c r="G81"/>
  <c r="E81"/>
  <c r="G69"/>
  <c r="E69"/>
  <c r="G67"/>
  <c r="E67"/>
  <c r="G56"/>
  <c r="G55"/>
  <c r="E55"/>
  <c r="G43"/>
  <c r="E43"/>
  <c r="G41"/>
  <c r="E41"/>
  <c r="G39"/>
  <c r="E39"/>
  <c r="G37"/>
  <c r="E37"/>
  <c r="G35"/>
  <c r="E35"/>
  <c r="G33"/>
  <c r="E33"/>
  <c r="G31"/>
  <c r="E31"/>
  <c r="G29"/>
  <c r="E29"/>
  <c r="G27"/>
  <c r="E27"/>
  <c r="G25"/>
  <c r="E25"/>
  <c r="G23"/>
  <c r="E23"/>
  <c r="G12"/>
  <c r="G11"/>
  <c r="E11"/>
  <c r="G334" i="5"/>
  <c r="G317"/>
  <c r="G306"/>
  <c r="G289"/>
  <c r="G278"/>
  <c r="G267"/>
  <c r="G250"/>
  <c r="G239"/>
  <c r="G228"/>
  <c r="G212"/>
  <c r="G201"/>
  <c r="G185"/>
  <c r="G174"/>
  <c r="G158"/>
  <c r="G139"/>
  <c r="G120"/>
  <c r="G101"/>
  <c r="G87"/>
  <c r="G58"/>
  <c r="G29"/>
  <c r="G271" i="4"/>
  <c r="G260"/>
  <c r="G249"/>
  <c r="J238"/>
  <c r="D238"/>
  <c r="J185"/>
  <c r="D185"/>
  <c r="J159"/>
  <c r="D159"/>
  <c r="J106"/>
  <c r="D106"/>
  <c r="J80"/>
  <c r="D80"/>
  <c r="J27"/>
  <c r="D27"/>
  <c r="G14" i="2"/>
  <c r="F14"/>
  <c r="E14"/>
  <c r="G13"/>
  <c r="F13"/>
  <c r="E13"/>
  <c r="G12"/>
  <c r="F12"/>
  <c r="E12"/>
  <c r="G11"/>
  <c r="F11"/>
  <c r="E11"/>
  <c r="G160" i="6" l="1"/>
  <c r="G682"/>
  <c r="G1282"/>
  <c r="G656"/>
  <c r="G716"/>
  <c r="G1256"/>
  <c r="G1316"/>
  <c r="G1212"/>
  <c r="G1372"/>
  <c r="G482"/>
  <c r="G1022"/>
  <c r="G1082"/>
  <c r="G1626"/>
  <c r="G70"/>
  <c r="G44"/>
</calcChain>
</file>

<file path=xl/sharedStrings.xml><?xml version="1.0" encoding="utf-8"?>
<sst xmlns="http://schemas.openxmlformats.org/spreadsheetml/2006/main" count="6021" uniqueCount="928">
  <si>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</si>
  <si>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</si>
  <si>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</si>
  <si>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</si>
  <si>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</si>
  <si>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</si>
  <si>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</si>
  <si>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</si>
  <si>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</si>
  <si>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</si>
  <si>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</si>
  <si>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</si>
  <si>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</si>
  <si>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</si>
  <si>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2020 год и плановый период 2021-2022 годов</t>
  </si>
  <si>
    <t>КОДЫ</t>
  </si>
  <si>
    <t>от</t>
  </si>
  <si>
    <t>01.01.2020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</si>
  <si>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</si>
  <si>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</si>
  <si>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</si>
  <si>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</si>
  <si>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</si>
  <si>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</si>
  <si>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</si>
  <si>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</si>
  <si>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</si>
  <si>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</si>
  <si>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</si>
  <si>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</si>
  <si>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</si>
  <si>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</si>
  <si>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</si>
  <si>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</si>
  <si>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</si>
  <si>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</si>
  <si>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</si>
  <si>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</si>
  <si>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</si>
  <si>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21.10.2019 10:43:27 по: 21.10.2020 10:53:27</t>
  </si>
  <si>
    <t>Серийный номер: CA0F50BC320852799D64AFBDE801C286E7E4262E</t>
  </si>
  <si>
    <t>Серийный номер: 15F4D3809A77F5585FEF90EE54C37220C15924B1</t>
  </si>
  <si>
    <t>Издатель: ЗАО ""ТАКСНЕТ""</t>
  </si>
  <si>
    <t>Издатель: Общество с ограниченной ответственностью ""ПРОФИ Менеджер""</t>
  </si>
  <si>
    <t>Время подписания: 22.01.2020 11:10:36</t>
  </si>
  <si>
    <t>Время подписания: 22.01.2020 09:31:22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</si>
  <si>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</si>
  <si>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</si>
  <si>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</si>
  <si>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</si>
  <si>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</si>
  <si>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</si>
  <si>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2020 г. текущий финансовый год</t>
  </si>
  <si>
    <t>на 2021 г. первый год планового периода</t>
  </si>
  <si>
    <t>на 2021 г. второй год планового периода</t>
  </si>
  <si>
    <t>Остаток средств на начало текущего финансового года</t>
  </si>
  <si>
    <t>0001</t>
  </si>
  <si>
    <t>х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</si>
  <si>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</si>
  <si>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</si>
  <si>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</si>
  <si>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</si>
  <si>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</si>
  <si>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</si>
  <si>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</si>
  <si>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</si>
  <si>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</si>
  <si>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</si>
  <si>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</si>
  <si>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</si>
  <si>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</si>
  <si>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</si>
  <si>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</si>
  <si>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</si>
  <si>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</si>
  <si>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</si>
  <si>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</si>
  <si>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</si>
  <si>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</si>
  <si>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</si>
  <si>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</si>
  <si>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</si>
  <si>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</si>
  <si>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</si>
  <si>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</si>
  <si>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</si>
  <si>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</si>
  <si>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</si>
  <si>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</si>
  <si>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</si>
  <si>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</si>
  <si>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</si>
  <si>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прочие доходы, всего</t>
  </si>
  <si>
    <t>1500</t>
  </si>
  <si>
    <t>180</t>
  </si>
  <si>
    <t>в том числе:
целевые субсидии</t>
  </si>
  <si>
    <t>1510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</si>
  <si>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</si>
  <si>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</si>
  <si>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</si>
  <si>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</si>
  <si>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</si>
  <si>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X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</si>
  <si>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</si>
  <si>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</si>
  <si>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</si>
  <si>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</si>
  <si>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</si>
  <si>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</si>
  <si>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</si>
  <si>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</si>
  <si>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</si>
  <si>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</si>
  <si>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</si>
  <si>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</si>
  <si>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</si>
  <si>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</si>
  <si>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</si>
  <si>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</si>
  <si>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</si>
  <si>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</si>
  <si>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в том числе:
оплата труда</t>
  </si>
  <si>
    <t>2111</t>
  </si>
  <si>
    <t>111</t>
  </si>
  <si>
    <t>оплата труда</t>
  </si>
  <si>
    <t>2112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</si>
  <si>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</si>
  <si>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</si>
  <si>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</si>
  <si>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</si>
  <si>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</si>
  <si>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</si>
  <si>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</si>
  <si>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</si>
  <si>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</si>
  <si>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</si>
  <si>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</si>
  <si>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</si>
  <si>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</si>
  <si>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</si>
  <si>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</si>
  <si>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</si>
  <si>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</si>
  <si>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</si>
  <si>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</si>
  <si>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</si>
  <si>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</si>
  <si>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</si>
  <si>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2142</t>
  </si>
  <si>
    <t>в том числе:
на выплаты по оплате труда</t>
  </si>
  <si>
    <t>2143</t>
  </si>
  <si>
    <t>2144</t>
  </si>
  <si>
    <t>на иные выплаты работникам</t>
  </si>
  <si>
    <t>2145</t>
  </si>
  <si>
    <t>иные выплаты работникам</t>
  </si>
  <si>
    <t>2146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</si>
  <si>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</si>
  <si>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</si>
  <si>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</si>
  <si>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</si>
  <si>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</si>
  <si>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</si>
  <si>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</si>
  <si>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</si>
  <si>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</si>
  <si>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</si>
  <si>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</si>
  <si>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</si>
  <si>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</si>
  <si>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</si>
  <si>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</si>
  <si>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</si>
  <si>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</si>
  <si>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2301</t>
  </si>
  <si>
    <t>851</t>
  </si>
  <si>
    <t>в том числе: за счет средств текущего года</t>
  </si>
  <si>
    <t>2302</t>
  </si>
  <si>
    <t>в том числе: за счет остатков прошлых лет</t>
  </si>
  <si>
    <t>2303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</si>
  <si>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</si>
  <si>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</si>
  <si>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</si>
  <si>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</si>
  <si>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</si>
  <si>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</si>
  <si>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</si>
  <si>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</si>
  <si>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</si>
  <si>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</si>
  <si>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</si>
  <si>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</si>
  <si>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</si>
  <si>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</si>
  <si>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</si>
  <si>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</si>
  <si>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</si>
  <si>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</si>
  <si>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</si>
  <si>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</si>
  <si>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</si>
  <si>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</si>
  <si>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</si>
  <si>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</si>
  <si>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</si>
  <si>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</si>
  <si>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</si>
  <si>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</si>
  <si>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</si>
  <si>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</si>
  <si>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</si>
  <si>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</si>
  <si>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</si>
  <si>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</si>
  <si>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</si>
  <si>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</si>
  <si>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</si>
  <si>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</si>
  <si>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</si>
  <si>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</si>
  <si>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</si>
  <si>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</si>
  <si>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</si>
  <si>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</si>
  <si>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</si>
  <si>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</si>
  <si>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</si>
  <si>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</si>
  <si>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</si>
  <si>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</si>
  <si>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</si>
  <si>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</si>
  <si>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</si>
  <si>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</si>
  <si>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</si>
  <si>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</si>
  <si>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</si>
  <si>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</si>
  <si>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</si>
  <si>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</si>
  <si>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</si>
  <si>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2020 г. (текущий финансовый год)</t>
  </si>
  <si>
    <t>на 2021 г. (первый год планового периода)</t>
  </si>
  <si>
    <t>на 2022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</si>
  <si>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</si>
  <si>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</si>
  <si>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</si>
  <si>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</si>
  <si>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</si>
  <si>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</si>
  <si>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</si>
  <si>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</si>
  <si>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</si>
  <si>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</si>
  <si>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</si>
  <si>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</si>
  <si>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</si>
  <si>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</si>
  <si>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</si>
  <si>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</si>
  <si>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</si>
  <si>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</si>
  <si>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</si>
  <si>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в соответствии с Федеральным законом N 44-ФЗ</t>
  </si>
  <si>
    <t>26411</t>
  </si>
  <si>
    <t>1.4.1.2</t>
  </si>
  <si>
    <t>в соответствии с Федеральным законом N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</si>
  <si>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</si>
  <si>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</si>
  <si>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</si>
  <si>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</si>
  <si>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</si>
  <si>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</si>
  <si>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</si>
  <si>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в соответствии с Федеральным законом N 223-ФЗ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</si>
  <si>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</si>
  <si>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</si>
  <si>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</si>
  <si>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</si>
  <si>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</si>
  <si>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</si>
  <si>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</si>
  <si>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</si>
  <si>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</si>
  <si>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</si>
  <si>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</si>
  <si>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</si>
  <si>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</si>
  <si>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</si>
  <si>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</si>
  <si>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</si>
  <si>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</si>
  <si>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</si>
  <si>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</si>
  <si>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</si>
  <si>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</si>
  <si>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</si>
  <si>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</si>
  <si>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</si>
  <si>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2020</t>
  </si>
  <si>
    <t>2.2</t>
  </si>
  <si>
    <t>26520</t>
  </si>
  <si>
    <t>2021</t>
  </si>
  <si>
    <t>2.3</t>
  </si>
  <si>
    <t>26530</t>
  </si>
  <si>
    <t>2022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</si>
  <si>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</si>
  <si>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</si>
  <si>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</si>
  <si>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</si>
  <si>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</si>
  <si>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</si>
  <si>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</si>
  <si>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</si>
  <si>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</si>
  <si>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</si>
  <si>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</si>
  <si>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</si>
  <si>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</si>
  <si>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</si>
  <si>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</si>
  <si>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</si>
  <si>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</si>
  <si>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</si>
  <si>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</si>
  <si>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</si>
  <si>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</si>
  <si>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</si>
  <si>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</si>
  <si>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</si>
  <si>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</si>
  <si>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</si>
  <si>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</si>
  <si>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</si>
  <si>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</si>
  <si>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</si>
  <si>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</si>
  <si>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</si>
  <si>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</si>
  <si>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</si>
  <si>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</si>
  <si>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</si>
  <si>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</si>
  <si>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</si>
  <si>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</si>
  <si>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</si>
  <si>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[Руководители], [Руководители], [Директор],</t>
  </si>
  <si>
    <t>[Руководители], [Руководители], [Заместитель директора],</t>
  </si>
  <si>
    <t>[Руководители], [Руководители], [Главный экономист],</t>
  </si>
  <si>
    <t>[Педагогические работники], [Педагогический персонал], [Преподаватель],</t>
  </si>
  <si>
    <t>[Общеотраслевые работники], [Общеотраслевые рабочие], [Бухгалтер],</t>
  </si>
  <si>
    <t>[Общеотраслевые работники], [Общеотраслевые рабочие], [Администратор],</t>
  </si>
  <si>
    <t>[Общеотраслевые работники], [Общеотраслевые рабочие], [Юрисконсульт],</t>
  </si>
  <si>
    <t>[Общеотраслевые работники], [Общеотраслевые рабочие], [Специалист по кадрам],</t>
  </si>
  <si>
    <t>[Общеотраслевые работники], [Общеотраслевые рабочие], [Специалист по охране труда],</t>
  </si>
  <si>
    <t>[Общеотраслевые работники], [Общеотраслевые рабочие], [Программист],</t>
  </si>
  <si>
    <t>11</t>
  </si>
  <si>
    <t>[Общеотраслевые работники], [Общеотраслевые рабочие], [Экономист],</t>
  </si>
  <si>
    <t>12</t>
  </si>
  <si>
    <t>[Общеотраслевые работники], [Общеотраслевые рабочие], [Секретарь],</t>
  </si>
  <si>
    <t>13</t>
  </si>
  <si>
    <t>[Общеотраслевые работники], [Общеотраслевые рабочие], [Заведующий складом],</t>
  </si>
  <si>
    <t>14</t>
  </si>
  <si>
    <t>[Общеотраслевые работники], [Общеотраслевые рабочие], [Специалист по связям с общественностью],</t>
  </si>
  <si>
    <t>15</t>
  </si>
  <si>
    <t>[Общеотраслевые работники], [Общеотраслевые рабочие], [Механик],</t>
  </si>
  <si>
    <t>Итого:</t>
  </si>
  <si>
    <t>x</t>
  </si>
  <si>
    <t>субсидии на выполнение государственного (муниципального) задания</t>
  </si>
  <si>
    <t>16</t>
  </si>
  <si>
    <t>17</t>
  </si>
  <si>
    <t>18</t>
  </si>
  <si>
    <t>19</t>
  </si>
  <si>
    <t>20</t>
  </si>
  <si>
    <t>[Общеотраслевые работники], [Руководители], [Главный экономист],</t>
  </si>
  <si>
    <t>21</t>
  </si>
  <si>
    <t>[Специалисты], [Педагогический персонал], [Преподаватель],</t>
  </si>
  <si>
    <t>22</t>
  </si>
  <si>
    <t>23</t>
  </si>
  <si>
    <t>24</t>
  </si>
  <si>
    <t>25</t>
  </si>
  <si>
    <t>[Специалисты], [Педагогический персонал], [Старший воспитатель],</t>
  </si>
  <si>
    <t>26</t>
  </si>
  <si>
    <t>[Специалисты], [Педагогический персонал], [Воспитатель],</t>
  </si>
  <si>
    <t>27</t>
  </si>
  <si>
    <t>[Специалисты], [Педагогический персонал], [Педагог -организатор],</t>
  </si>
  <si>
    <t>28</t>
  </si>
  <si>
    <t>[Специалисты], [Педагогический персонал], [Методист],</t>
  </si>
  <si>
    <t>29</t>
  </si>
  <si>
    <t>[Специалисты], [Специалисты], [Тренер],</t>
  </si>
  <si>
    <t>30</t>
  </si>
  <si>
    <t>31</t>
  </si>
  <si>
    <t>32</t>
  </si>
  <si>
    <t>33</t>
  </si>
  <si>
    <t>34</t>
  </si>
  <si>
    <t>35</t>
  </si>
  <si>
    <t>[Специалисты], [Специалисты], [Психолог],</t>
  </si>
  <si>
    <t>36</t>
  </si>
  <si>
    <t>[Специалисты], [Специалисты], [Инструктор-методист],</t>
  </si>
  <si>
    <t>37</t>
  </si>
  <si>
    <t>[Специалисты], [Специалисты], [Библиотекарь],</t>
  </si>
  <si>
    <t>38</t>
  </si>
  <si>
    <t>[Специалисты], [Специалисты], [Секретарь учебной части],</t>
  </si>
  <si>
    <t>39</t>
  </si>
  <si>
    <t>[Специалисты], [Специалисты], [Врач-специалист],</t>
  </si>
  <si>
    <t>40</t>
  </si>
  <si>
    <t>[Специалисты], [Специалисты], [Врач по спортивной медицине],</t>
  </si>
  <si>
    <t>41</t>
  </si>
  <si>
    <t>[Специалисты], [Специалисты], [Медицинская сестра],</t>
  </si>
  <si>
    <t>42</t>
  </si>
  <si>
    <t>[Специалисты], [Специалисты], [Медицинская сестра (медицинский брат) по массажу],</t>
  </si>
  <si>
    <t>43</t>
  </si>
  <si>
    <t>44</t>
  </si>
  <si>
    <t>[Общеотраслевые работники], [Специалисты], [Специалист по кадрам],</t>
  </si>
  <si>
    <t>45</t>
  </si>
  <si>
    <t>[Общеотраслевые работники], [Специалисты], [Администратор],</t>
  </si>
  <si>
    <t>46</t>
  </si>
  <si>
    <t>[Общеотраслевые работники], [Специалисты], [Специалист по охране труда],</t>
  </si>
  <si>
    <t>47</t>
  </si>
  <si>
    <t>[Общеотраслевые работники], [Специалисты], [Программист],</t>
  </si>
  <si>
    <t>48</t>
  </si>
  <si>
    <t>[Общеотраслевые работники], [Специалисты], [Экономист],</t>
  </si>
  <si>
    <t>49</t>
  </si>
  <si>
    <t>[Общеотраслевые работники], [Специалисты], [Бухгалтер],</t>
  </si>
  <si>
    <t>50</t>
  </si>
  <si>
    <t>51</t>
  </si>
  <si>
    <t>[Общеотраслевые работники], [Специалисты], [Секретарь],</t>
  </si>
  <si>
    <t>52</t>
  </si>
  <si>
    <t>[Общеотраслевые работники], [Специалисты], [Юрисконсульт],</t>
  </si>
  <si>
    <t>53</t>
  </si>
  <si>
    <t>[Общеотраслевые работники], [Специалисты], [Заведующий складом],</t>
  </si>
  <si>
    <t>54</t>
  </si>
  <si>
    <t>[Общеотраслевые работники], [Специалисты], [Специалист по связям с общественностью],</t>
  </si>
  <si>
    <t>55</t>
  </si>
  <si>
    <t>[Общеотраслевые работники], [Специалисты], [Механик],</t>
  </si>
  <si>
    <t>56</t>
  </si>
  <si>
    <t>[Рабочие], [Общеотраслевые рабочие], [Водитель],</t>
  </si>
  <si>
    <t>57</t>
  </si>
  <si>
    <t>[Рабочие], [Общеотраслевые рабочие], [Уборщик служебных помещений],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</si>
  <si>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</si>
  <si>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</si>
  <si>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</si>
  <si>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</si>
  <si>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</si>
  <si>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</si>
  <si>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</si>
  <si>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</si>
  <si>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</si>
  <si>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</si>
  <si>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</si>
  <si>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работникам  расходов, связанных со служебными командировками на проезд]</t>
  </si>
  <si>
    <t>[Командировочные расходы], [Возмещение работникам  расходов, связанных со служебными командировками на проживание]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</si>
  <si>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</si>
  <si>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</si>
  <si>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</si>
  <si>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</si>
  <si>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</si>
  <si>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</si>
  <si>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</si>
  <si>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</si>
  <si>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</si>
  <si>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</si>
  <si>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</si>
  <si>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</si>
  <si>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</si>
  <si>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</si>
  <si>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[Форд-222700]</t>
  </si>
  <si>
    <t>[Транспортный налог], [Форд Фокус]</t>
  </si>
  <si>
    <t>[Транспортный налог], [ВАЗ-21140]</t>
  </si>
  <si>
    <t>[Транспортный налог], [Автобус VSN-900]</t>
  </si>
  <si>
    <t>[Транспортный налог], [KIA YD]</t>
  </si>
  <si>
    <t>[Прочие налоги и сборы], [Госпошлина]</t>
  </si>
  <si>
    <t>[Налог на имущество], [Движимое имущество]</t>
  </si>
  <si>
    <t>5. Расчеты (обоснования) прочих расходов (кроме расходов на закупку товаров, работ, услуг) (226)</t>
  </si>
  <si>
    <t>[Прочие расходы], [Компенсация расходов на питание спортсменов во время проведения тренировочных мероприятий ( бокс) ( 39чел*110дн+5чел*111дн+1чел*109дн=4954чел/дн)]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</si>
  <si>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</si>
  <si>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</si>
  <si>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5. Расчеты (обоснования) прочих расходов (кроме расходов на закупку товаров, работ, услуг) (292)</t>
  </si>
  <si>
    <t>[Штрафы, пени], [Штрафы,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</si>
  <si>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</si>
  <si>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</si>
  <si>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</si>
  <si>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</si>
  <si>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</si>
  <si>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услуг], [Аренда помещения (час)], [224]</t>
  </si>
  <si>
    <t>Итого по карточке:</t>
  </si>
  <si>
    <t>Всего:</t>
  </si>
  <si>
    <t>6. Расчеты (обоснования) расходов на закупки товаров, работ, услуг (226)</t>
  </si>
  <si>
    <t>[Расходы на закупки товаров, работ, услуг], [Расходы на оплату услуг гражданско-правового характера], [226]</t>
  </si>
  <si>
    <t>[Расходы на закупки товаров, работ, услуг], [Расходы на оплату услуг гражданско-правового характера (оплата труда лектора)], [226]</t>
  </si>
  <si>
    <t>[Расходы на закупки товаров, работ, услуг], [ Расходы на оплату услуг гражданско-правового характера (оплата труда лектора)], [226]</t>
  </si>
  <si>
    <t>[Расходы на закупки товаров, работ, услуг], [  Расходы на оплату услуг гражданско-правового характера (оплата труда лектора)], [226]</t>
  </si>
  <si>
    <t>[Расходы на закупки товаров, работ, услуг], [Расходы на  оплату услуг гражданско-правового характера (оплата труда лектора)], [226]</t>
  </si>
  <si>
    <t>[Расходы на закупки товаров, работ, услуг], [Расходы на оплату  услуг гражданско-правового характера (оплата труда лектора)], [226]</t>
  </si>
  <si>
    <t>[Расходы на закупки товаров, работ, услуг], [Расходы на оплату услуг гражданско-правового  характера (оплата труда лектора)], [226]</t>
  </si>
  <si>
    <t>[Расходы на закупки товаров, работ, услуг], [Расходы на оплату  услуг гражданско- правового характера (оплата труда лектора)], [226]</t>
  </si>
  <si>
    <t>[Расходы на закупки товаров, работ, услуг], [Расходы на оплату услуг гражданско -правового характера (оплата труда лектора)], [226]</t>
  </si>
  <si>
    <t>[Расходы на закупки товаров, работ, услуг], [Расходы на оплату услуг гражданско - правового характера (оплата труда лектора)], [226]</t>
  </si>
  <si>
    <t>[Расходы на закупки товаров, работ, услуг], [Услуги по изготовлению фотографий], [226]</t>
  </si>
  <si>
    <t>6. Расчеты (обоснования) расходов на закупки товаров, работ, услуг (310)</t>
  </si>
  <si>
    <t>[Расходы на закупки товаров, работ, услуг], [Сейф], [310]</t>
  </si>
  <si>
    <t>6. Расчеты (обоснования) расходов на закупки товаров, работ, услуг (346)</t>
  </si>
  <si>
    <t>[Расходы на закупки товаров, работ, услуг], [Картриджи], [346]</t>
  </si>
  <si>
    <t>[Расходы на закупки товаров, работ, услуг], [Канцелярские товары], [346]</t>
  </si>
  <si>
    <t>6. Расчеты (обоснования) расходов на закупки товаров, работ, услуг (349)</t>
  </si>
  <si>
    <t>[Расходы на закупки товаров, работ, услуг], [Грамоты], [349]</t>
  </si>
  <si>
    <t>[Расходы на закупки товаров, работ, услуг], [Бланк удостоверения о повышении квалификации], [349]</t>
  </si>
  <si>
    <t>[Расходы на закупки товаров, работ, услуг], [Бланк диплома о профессиональной переподготовке], [349]</t>
  </si>
  <si>
    <t>[Расходы на закупки товаров, работ, услуг], [Приложение к диплому о профессиональной переподготовке], [349]</t>
  </si>
  <si>
    <t>[Расходы на закупки товаров, работ, услуг], [Обложка к бланку диплома о профессиональной переподготовке], [349]</t>
  </si>
  <si>
    <t>6. Расчеты (обоснования) расходов на закупки товаров, работ, услуг (221)</t>
  </si>
  <si>
    <t>[Расходы на закупки товаров, работ, услуг], [Возмещение  арендодателю расходов на услуги связи], [Возмещение расходов на услуги связи (1 номер в арендованном помещении под офис г.Видное)], [221]</t>
  </si>
  <si>
    <t>[Расходы на закупки товаров, работ, услуг], [Услуги интернет-провайдера], [221]</t>
  </si>
  <si>
    <t>2019</t>
  </si>
  <si>
    <t>6. Расчеты (обоснования) расходов на закупки товаров, работ, услуг (223)</t>
  </si>
  <si>
    <t>[Расходы на закупки товаров, работ, услуг], [Возмещение арендодателю стоимости коммунальных услуг], [Возмещение стоимости коммунальных услуг (арендованное помещение под офис г.Видное)], [223]</t>
  </si>
  <si>
    <t>[Расходы на закупки товаров, работ, услуг], [Аренда нежилых помещений ], [Аренда нежилых помещений (офис,г.о.Химки) (кв.м.)		
], [224]</t>
  </si>
  <si>
    <t>[Расходы на закупки товаров, работ, услуг], [Аренда нежилых помещений 		
], [Аренда нежилых помещений (учебные классы, г.о.Химки) (кв.м.)		
], [224]</t>
  </si>
  <si>
    <t>[Расходы на закупки товаров, работ, услуг], [Аренда нежилых помещений 		
], [Аренда нежилого помещения (офис, г.Видное) (мес.)		
], [224]</t>
  </si>
  <si>
    <t>[Расходы на закупки товаров, работ, услуг], [Аренда спортивных помещений и сооружений 		
], [Аренда тренировочного спортивного зала (бокс г.Королев, спортсмены группы юниорок) 1 полугодие (час.)		
], [224]</t>
  </si>
  <si>
    <t>[Расходы на закупки товаров, работ, услуг], [Аренда спортивных помещений и сооружений 		
], [Аренда тренировочного спортивного зала (бокс г.Королев, спортсмены группы юниорок) 2 полугодие (час.)		
], [224]</t>
  </si>
  <si>
    <t>[Расходы на закупки товаров, работ, услуг], [Аренда спортивных помещений и сооружений 		
], [Аренда тренировочного спортивного зала  (бокс г.Королев, спортсмены группы юниоров) 1 полугодие (час.)		
], [224]</t>
  </si>
  <si>
    <t>[Расходы на закупки товаров, работ, услуг], [Аренда спортивных помещений и сооружений 		
], [Аренда тренировочного спортивного зала  (бокс г.Королев, спортсмены группы юниоров) 2 полугодие (час.)		
], [224]</t>
  </si>
  <si>
    <t>[Расходы на закупки товаров, работ, услуг], [Аренда спортивных помещений и сооружений 		
], [Аренда тренировочного спортивного зала (бокс г.Пушкино) (час.)		
], [224]</t>
  </si>
  <si>
    <t>[Расходы на закупки товаров, работ, услуг], [Аренда спортивных помещений и сооружений 		
], [Аренда площадки для стрельбы (современное пятиборье, СЦП "Крылатское") (час.)		
], [224]</t>
  </si>
  <si>
    <t>[Расходы на закупки товаров, работ, услуг], [Аренда спортивных помещений и сооружений 		
], [Аренда легкоатлетической дорожки (современное пятиборье, СЦП "Крылатское") (час.)		
], [224]</t>
  </si>
  <si>
    <t>[Расходы на закупки товаров, работ, услуг], [Аренда спортивных помещений и сооружений (г.о.Химки)		
], [Аренда игрового зала (мужской баскетбол) (час.)		
], [224]</t>
  </si>
  <si>
    <t>[Расходы на закупки товаров, работ, услуг], [Аренда спортивных помещений и сооружений (г.о.Химки)		
], [Аренда тренажерного зала (мужской баскетбол) (час.)		
], [224]</t>
  </si>
  <si>
    <t>[Расходы на закупки товаров, работ, услуг], [Аренда спортивных помещений и сооружений (г.о.Химки)		
], [Аренда площадки для занятий конным спортом (современное пятиборье) (час.)		
], [224]</t>
  </si>
  <si>
    <t>[Расходы на закупки товаров, работ, услуг], [Аренда спортивных помещений и сооружений (г.о.Химки)		
], [Аренда тренировочного спортивного зала  (современное пятиборье)(час.)		
], [224]</t>
  </si>
  <si>
    <t>[Расходы на закупки товаров, работ, услуг], [Аренда спортивных помещений и сооружений (г.о.Химки)		
], [Аренда  тира (современное пятиборье) (час.)		
], [224]</t>
  </si>
  <si>
    <t>[Расходы на закупки товаров, работ, услуг], [Аренда спортивных помещений и сооружений (г.о.Химки)		
], [Аренда бассейна (современное пятиборье)(час.)		
], [224]</t>
  </si>
  <si>
    <t>[Расходы на закупки товаров, работ, услуг], [Аренда спортивных помещений и сооружений (г.о.Химки)		
], [Аренда тренажерного зала (современное пятиборье)(час.)		
], [224]</t>
  </si>
  <si>
    <t>6. Расчеты (обоснования) расходов на закупки товаров, работ, услуг (225)</t>
  </si>
  <si>
    <t>[Расходы на закупки товаров, работ, услуг], [Охранные мероприятия, связанные с содержанием имущества	
], [Расходы на обслуживание тревожной кнопки сигнализации	
], [225]</t>
  </si>
  <si>
    <t>[Расходы на закупки товаров, работ, услуг], [Возмещение арендодателю стоимости расходов на содержание объектов недвижимого имущества	
], [Возмещение стоимости расходов на содержание объектов недвижимого имущества (уборка, вывоз мусора)	
], [225]</t>
  </si>
  <si>
    <t>[Расходы на закупки товаров, работ, услуг], [Содержание объектов движимого имущества	
], [Расходы на техническое, сервисное обслуживание оргтехники	
], [225]</t>
  </si>
  <si>
    <t>[Расходы на закупки товаров, работ, услуг], [Содержание объектов движимого имущества	
],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	
], [225]</t>
  </si>
  <si>
    <t>[Расходы на закупки товаров, работ, услуг], [Содержание объектов движимого имущества	
],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	
], [225]</t>
  </si>
  <si>
    <t>[Расходы на закупки товаров, работ, услуг], [Содержание объектов движимого имущества	
],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	
], [225]</t>
  </si>
  <si>
    <t>[Расходы на закупки товаров, работ, услуг], [Содержание объектов движимого имущества	
],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], [225]</t>
  </si>
  <si>
    <t>[Расходы на закупки товаров, работ, услуг], [Содержание объектов движимого имущества	
], [Вывоз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	
], [225]</t>
  </si>
  <si>
    <t>[Расходы на закупки товаров, работ, услуг], [Расходы на техническое освидетельствование автотранспорта (ТО)	
], [Форд-222700 (автобус)	
], [225]</t>
  </si>
  <si>
    <t>[Расходы на закупки товаров, работ, услуг], [Расходы на техническое освидетельствование автотранспорта (ТО)	
], [Форд "Фокус"	
], [225]</t>
  </si>
  <si>
    <t>[Расходы на закупки товаров, работ, услуг], [Расходы на техническое освидетельствование автотранспорта (ТО)	
], [Автобус VSN900	
], [225]</t>
  </si>
  <si>
    <t>[Расходы на закупки товаров, работ, услуг], [Расходы на ремонт автотранспорта	
], [Форд-222700 (автобус)	
], [225]</t>
  </si>
  <si>
    <t>[Расходы на закупки товаров, работ, услуг], [Расходы на ремонт автотранспорта	
], [Форд "Фокус"	
], [225]</t>
  </si>
  <si>
    <t>[Расходы на закупки товаров, работ, услуг], [Расходы на ремонт автотранспорта	
], [Автобус VSN900	
], [225]</t>
  </si>
  <si>
    <t>[Расходы на закупки товаров, работ, услуг], [Расходы на шиномонтаж автотранспорта	
], [Форд-222700 (автобус)	
], [225]</t>
  </si>
  <si>
    <t>[Расходы на закупки товаров, работ, услуг], [Расходы на шиномонтаж автотранспорта	
], [Форд "Фокус"	
], [225]</t>
  </si>
  <si>
    <t>[Расходы на закупки товаров, работ, услуг], [Расходы на шиномонтаж автотранспорта	
], [Автобус VSN900	
], [225]</t>
  </si>
  <si>
    <t>58</t>
  </si>
  <si>
    <t>[Расходы на закупки товаров, работ, услуг], [Расходы на шиномонтаж автотранспорта	
], [Автомобиль KIA	
], [225]</t>
  </si>
  <si>
    <t>59</t>
  </si>
  <si>
    <t>[Расходы на закупки товаров, работ, услуг], [Расходы на техническое обслуживание автотранспорта	
], [Форд-222700 (автобус)	
], [225]</t>
  </si>
  <si>
    <t>60</t>
  </si>
  <si>
    <t>[Расходы на закупки товаров, работ, услуг], [Расходы на техническое обслуживание автотранспорта	
], [Форд "Фокус"	
], [225]</t>
  </si>
  <si>
    <t>61</t>
  </si>
  <si>
    <t>[Расходы на закупки товаров, работ, услуг], [Расходы на техническое обслуживание автотранспорта	
], [Автобус VSN900	
], [225]</t>
  </si>
  <si>
    <t>62</t>
  </si>
  <si>
    <t>[Расходы на закупки товаров, работ, услуг], [Расходы на техническое обслуживание автотранспорта	
], [Автомобиль KIA	
], [225]</t>
  </si>
  <si>
    <t>63</t>
  </si>
  <si>
    <t>[Расходы на закупки товаров, работ, услуг], [Расходы на мойку автотранспорта	
], [Форд-222700 (автобус)	
], [225]</t>
  </si>
  <si>
    <t>64</t>
  </si>
  <si>
    <t>[Расходы на закупки товаров, работ, услуг], [Расходы на мойку автотранспорта	
], [Форд "Фокус"	
], [225]</t>
  </si>
  <si>
    <t>65</t>
  </si>
  <si>
    <t>[Расходы на закупки товаров, работ, услуг], [Расходы на мойку автотранспорта	
], [Автобус VSN900	
], [225]</t>
  </si>
  <si>
    <t>66</t>
  </si>
  <si>
    <t>[Расходы на закупки товаров, работ, услуг], [Расходы на мойку автотранспорта	
], [Автомобиль KIA	
], [225]</t>
  </si>
  <si>
    <t>67</t>
  </si>
  <si>
    <t>[Расходы на закупки товаров, работ, услуг], [Оплата услуг вневедомственной, пожарной охраны], [Услуги охраны			
], [226]</t>
  </si>
  <si>
    <t>68</t>
  </si>
  <si>
    <t>[Расходы на закупки товаров, работ, услуг], [Оплата услуг вневедомственной, пожарной охраны], [Услуги пультовой охраны			
], [226]</t>
  </si>
  <si>
    <t>69</t>
  </si>
  <si>
    <t>[Расходы на закупки товаров, работ, услуг], [Возмещение арендодателю расходов на прочие услуги			
], [Возмещение  расходов на прочие услуги (услуги охраны)			
], [226]</t>
  </si>
  <si>
    <t>70</t>
  </si>
  <si>
    <t>[Расходы на закупки товаров, работ, услуг], [Оплата информационно-вычислительных и информационно-правовых услуг			
], [Услуги по информационному обслуживанию комплекта Систем КонсультантПлюс			
], [226]</t>
  </si>
  <si>
    <t>71</t>
  </si>
  <si>
    <t>[Расходы на закупки товаров, работ, услуг], [Оплата информационно-вычислительных и информационно-правовых услуг			
], [Услуги по предоставлению доступа и абонентскому обслуживанию программы для ЭВМ "Контур-Экстерн"			
], [226]</t>
  </si>
  <si>
    <t>72</t>
  </si>
  <si>
    <t>[Расходы на закупки товаров, работ, услуг], [Оплата информационно-вычислительных и информационно-правовых услуг			
], [Услуги по информационно-технологическому сопровождению программы 1С:Предприятие			
], [226]</t>
  </si>
  <si>
    <t>73</t>
  </si>
  <si>
    <t>[Расходы на закупки товаров, работ, услуг], [Оплата информационно-вычислительных и информационно-правовых услуг			
], [Услуги по формированию и обслуживанию квалифицированного сертификата открытого ключа подписи (КСКП) УРМ			
], [226]</t>
  </si>
  <si>
    <t>74</t>
  </si>
  <si>
    <t>[Расходы на закупки товаров, работ, услуг], [Оплата информационно-вычислительных и информационно-правовых услуг			
], [Услуги по приобретению  неисключительных пользовательских прав на программу для ЭВМ "Диплом-стандарт ФГОС СПО"			
], [226]</t>
  </si>
  <si>
    <t>75</t>
  </si>
  <si>
    <t>[Расходы на закупки товаров, работ, услуг], [Оплата информационно-вычислительных и информационно-правовых услуг			
], [Передача неисключительных прав на использование ПО "Среда дистанционного обучения "Русский Moodle 3KL Hosted 300" 			
], [226]</t>
  </si>
  <si>
    <t>76</t>
  </si>
  <si>
    <t>[Расходы на закупки товаров, работ, услуг], [Оплата информационно-вычислительных и информационно-правовых услуг			
], [Услуги по предоставлению прав на использование программного обеспечения "ФИС ФРДО" и "ФИС ГИА Прием"			
], [226]</t>
  </si>
  <si>
    <t>77</t>
  </si>
  <si>
    <t>[Расходы на закупки товаров, работ, услуг], [Оплата информационно-вычислительных и информационно-правовых услуг			
], [Приобретение ЭЦП для работы в программах "ФИС ГИА Приема" и ФИС ФРДО"			
], [226]</t>
  </si>
  <si>
    <t>78</t>
  </si>
  <si>
    <t>[Расходы на закупки товаров, работ, услуг], [Оплата информационно-вычислительных и информационно-правовых услуг			
], [Приобретение Абонемента на доступ к отраслевому информационному ресурсу (ОИР) на базе программного обеспечения «Электронный сервис «РАМЗЭС 2.0» 			
], [226]</t>
  </si>
  <si>
    <t>79</t>
  </si>
  <si>
    <t>[Расходы на закупки товаров, работ, услуг], [Оплата информационно-вычислительных и информационно-правовых услуг			
], [Комплекс услуг по ведению сайта 			
], [226]</t>
  </si>
  <si>
    <t>80</t>
  </si>
  <si>
    <t>[Расходы на закупки товаров, работ, услуг], [Оплата информационно-вычислительных и информационно-правовых услуг			
], [Комплекс услуг по технической поддержке сайта 			
], [226]</t>
  </si>
  <si>
    <t>81</t>
  </si>
  <si>
    <t>[Расходы на закупки товаров, работ, услуг], [Оплата информационно-вычислительных и информационно-правовых услуг			
], [Услуги по изготовлению сертификатов электронно-цифровых подписей			
], [226]</t>
  </si>
  <si>
    <t>82</t>
  </si>
  <si>
    <t>[Расходы на закупки товаров, работ, услуг], [Оплата услуг			
], [Услуги по обучению на курсах повышения квалификации (директор)			
], [226]</t>
  </si>
  <si>
    <t>83</t>
  </si>
  <si>
    <t>[Расходы на закупки товаров, работ, услуг], [Оплата услуг			
], [Услуги по обучению на курсах повышения квалификации (тренер, бокс)			
], [226]</t>
  </si>
  <si>
    <t>84</t>
  </si>
  <si>
    <t>[Расходы на закупки товаров, работ, услуг], [Оплата услуг			
], [Услуги по обучению на курсах повышения квалификации ( тренер, современное пятиборье)			
], [226]</t>
  </si>
  <si>
    <t>85</t>
  </si>
  <si>
    <t>[Расходы на закупки товаров, работ, услуг], [Оплата услуг			
], ["Услуги по обучению на курсах повышения квалификации 
( инструктор-методист, современное пятиборье)"			
], [226]</t>
  </si>
  <si>
    <t>86</t>
  </si>
  <si>
    <t>[Расходы на закупки товаров, работ, услуг], [Оплата услуг			
], ["Услуги по обучению на курсах повышения квалификации  ""Современные технологии
в тренировочном процессе баскетболистов""(1 тренер, женский баскетбол)"			
], [226]</t>
  </si>
  <si>
    <t>87</t>
  </si>
  <si>
    <t>[Расходы на закупки товаров, работ, услуг], [Оплата услуг			
], [Услуги по обучению на курсах повышения квалификации  "Духовно-нравственные аспекты воспитания детей и подростков"(1 воспитатель, женский баскетбол)			
], [226]</t>
  </si>
  <si>
    <t>88</t>
  </si>
  <si>
    <t>[Расходы на закупки товаров, работ, услуг], [Оплата услуг			
], [Услуги по обучению на курсах повышения квалификации  "Актуальные вопросы теории и практики современного образования"(1 воспитатель, женский баскетбол)			
], [226]</t>
  </si>
  <si>
    <t>89</t>
  </si>
  <si>
    <t>[Расходы на закупки товаров, работ, услуг], [Оплата услуг			
], [Услуги по обучению на курсах повышения квалификации (1 инструктор-методист, мужской баскетбол)			
], [226]</t>
  </si>
  <si>
    <t>90</t>
  </si>
  <si>
    <t>[Расходы на закупки товаров, работ, услуг], [Оплата услуг			
], [Услуги по обучению на курсах  "Охрана труда" (3000,0руб*3чел, зам. директора, воспитатель, тренер)			
], [226]</t>
  </si>
  <si>
    <t>91</t>
  </si>
  <si>
    <t>[Расходы на закупки товаров, работ, услуг], [Оплата услуг			
], [Услуги по обучению на курсах "Нормы и правила работы в электроустановках потребителей энергии (до 1000В) в качестве административно-технического персонала с присвоением группы не ниже III-ей" (4500,0руб*1чел, зам. директора)			
], [226]</t>
  </si>
  <si>
    <t>92</t>
  </si>
  <si>
    <t>[Расходы на закупки товаров, работ, услуг], [Оплата услуг			
], [Услуги по обучению на курсах "Пожарно-технический минимум"(3500,0руб*3чел, зам. директора, воспитатель, тренер)			
], [226]</t>
  </si>
  <si>
    <t>93</t>
  </si>
  <si>
    <t>[Расходы на закупки товаров, работ, услуг], [Оплата услуг			
], [Услуги по подписке на периодические издания (на 2 полугодие)], [226]</t>
  </si>
  <si>
    <t>94</t>
  </si>
  <si>
    <t>[Расходы на закупки товаров, работ, услуг], [Оплата услуг			
], [Услуги по периодическому медицинскому осмотру работников (г.о.Химки 5750,0руб*47чел)			
], [226]</t>
  </si>
  <si>
    <t>95</t>
  </si>
  <si>
    <t>[Расходы на закупки товаров, работ, услуг], [Оплата услуг			
], [Услуги по периодическому медицинскому осмотру работников (женский баскетбол 4000,0руб*16чел)			
], [226]</t>
  </si>
  <si>
    <t>96</t>
  </si>
  <si>
    <t>[Расходы на закупки товаров, работ, услуг], [Оплата услуг			
], [Услуги по подписке на периодические издания (на 1 полугодие)			
], [226]</t>
  </si>
  <si>
    <t>97</t>
  </si>
  <si>
    <t>[Расходы на закупки товаров, работ, услуг], [Оплата услуг			
], [Услуги абонентского обслуживания системы ГЛОНАСС			
], [226]</t>
  </si>
  <si>
    <t>98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</si>
  <si>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( женский баскетбол)	(17чел*112дн+18чел*13дн+26чел*11дн+27чел*144дн+44чел*14дн=6928чел/дн)	
], [226]</t>
  </si>
  <si>
    <t>99</t>
  </si>
  <si>
    <t>[Расходы на закупки товаров, работ, услуг], [Оказание услуг по обеспечению участия в спортивных мероприятиях			
], [Услуги по проживанию  лиц, проходящих спортивную подготовку во время проведения тренировочных мероприятий 1 полугодие (мужской баскетбол)	(47чел*108дн=5076чел/дн)		
], [226]</t>
  </si>
  <si>
    <t>[Расходы на закупки товаров, работ, услуг], [Оказание услуг по обеспечению участия в спортивных мероприятиях			
], [Услуги по проживанию  лиц, проходящих спортивную подготовку во время проведения тренировочных мероприятий 2 полугодие(мужской баскетбол) (47чел*78дн=3666чел/дн)			
], [226]</t>
  </si>
  <si>
    <t>101</t>
  </si>
  <si>
    <t>[Расходы на закупки товаров, работ, услуг], [Оказание услуг по обеспечению участия в спортивных мероприятиях			
], [Услуги по проживанию  лиц, проходящих спортивную подготовку во время проведения тренировочных мероприятий 1 полугодие (современное пятиборье) 	(2чел*60дн+8чел*114дн=1032чел/дн)
], [226]</t>
  </si>
  <si>
    <t>102</t>
  </si>
  <si>
    <t>[Расходы на закупки товаров, работ, услуг], [Оказание услуг по обеспечению участия в спортивных мероприятиях			
], [Услуги по проживанию  лиц, проходящих спортивную подготовку во время проведения тренировочных мероприятий 2 полугодие (современное пятиборье) 	(2чел*60дн+8чел*100дн=920чел/дн)	
], [226]</t>
  </si>
  <si>
    <t>103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</si>
  <si>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(бокс, г.Подольск) 	(10чел*110дн=1100чел/дн)		
], [226]</t>
  </si>
  <si>
    <t>104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</si>
  <si>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(бокс, г.Королев) 	(12чел*110дн=1320чел/дн)		
], [226]</t>
  </si>
  <si>
    <t>105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</si>
  <si>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с января по май (бокс, г.Дмитров)	(8чел*50дн=400чел/дн)		
], [226]</t>
  </si>
  <si>
    <t>106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</si>
  <si>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с июня по декабрь (бокс, г.Дмитров) (8чел*60дн480чел/дн)			
], [226]</t>
  </si>
  <si>
    <t>107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</si>
  <si>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с января по май (бокс, г.Балашиха) (8чел*50дн=400чел/дн)			
], [226]</t>
  </si>
  <si>
    <t>108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</si>
  <si>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с июня по декабрь (бокс, г.Балашиха) (8чел*60дн=480чел/дн)			
], [226]</t>
  </si>
  <si>
    <t>109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</si>
  <si>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1 полугодие (бокс, г.Пушкино)	(7чел*60дн=420чел/дн)		
], [226]</t>
  </si>
  <si>
    <t>110</t>
  </si>
  <si>
    <t>[Расходы на закупки товаров, работ, услуг], [Оказание услуг по обеспечению участия в спортивных мероприятиях			
], [Услуги по проживанию лиц, проходящих спортивную подготовку во время проведения тренировочных мероприятий  2 полугодие (бокс, г.Пушкино)	(7чел*50дн=350чел/дн)		
], [226]</t>
  </si>
  <si>
    <t>[Расходы на закупки товаров, работ, услуг], [Оказание услуг по обеспечению участия в спортивных мероприятиях			
], [Услуги готового привозного питания лиц, проходящих спортивную подготовку во время проведения тренировочных мероприятий ( женский баскетбол)		(17чел*112дн+18чел*13дн+26чел*11дн+27чел*144дн+44чел*14дн=6928чел/дн)	
], [226]</t>
  </si>
  <si>
    <t>[Расходы на закупки товаров, работ, услуг], [Оказание услуг по обеспечению участия в спортивных мероприятиях			
], [Услуги по питанию лиц, проходящих спортивную подготовку во время проведения тренировочных мероприятий (мужской баскетбол) 	(47чел*186дн=8742чел/дн)		
], [226]</t>
  </si>
  <si>
    <t>[Расходы на закупки товаров, работ, услуг], [Оказание услуг по обеспечению участия в спортивных мероприятиях	], [Услуги по питанию лиц, проходящих спортивную подготовку во время проведения тренировочных мероприятий (современное пятиборье) 	(2чел*120дн+8чел*214дн=1952чел/дн)		
], [226]</t>
  </si>
  <si>
    <t>114</t>
  </si>
  <si>
    <t>[Расходы на закупки товаров, работ, услуг], [Оказание услуг по обеспечению участия в спортивных мероприятиях	], [Услуги по питанию лиц, проходящих спортивную подготовку во время проведения тренировочных мероприятий (мужской баскетбол) (47чел*7дн=329чел/дн)			
], [226]</t>
  </si>
  <si>
    <t>115</t>
  </si>
  <si>
    <t>[Расходы на закупки товаров, работ, услуг], [Оказание услуг по обеспечению участия в спортивных мероприятиях			
], [Услуги по питанию лиц, проходящих спортивную подготовку во время проведения тренировочных мероприятий (современное пятиборье) 			
], [226]</t>
  </si>
  <si>
    <t>116</t>
  </si>
  <si>
    <t>[Расходы на закупки товаров, работ, услуг], [Оказание услуг по обеспечению участия в спортивных мероприятиях			
], [Услуги по обеспечению участия в спортивных соревнованиях в январе (проезд, проживание, питание) (современное пятиборье)			
], [226]</t>
  </si>
  <si>
    <t>117</t>
  </si>
  <si>
    <t>[Расходы на закупки товаров, работ, услуг], [Оказание услуг по обеспечению участия в спортивных мероприятиях		], [Услуги по обеспечению участия в спортивных соревнованиях в январе (проезд, проживание, питание)(бокс)			
], [226]</t>
  </si>
  <si>
    <t>118</t>
  </si>
  <si>
    <t>[Расходы на закупки товаров, работ, услуг], [Оказание услуг по обеспечению участия в спортивных мероприятиях		], [Услуги по обеспечению участия в спортивных соревнованиях в январе  (проезд, проживание, питание)(бокс)			
], [226]</t>
  </si>
  <si>
    <t>[Расходы на закупки товаров, работ, услуг], [Оказание услуг по обеспечению участия в спортивных мероприятиях		], [Услуги по обеспечению участия в спортивных соревнованиях в феврале (проезд, проживание, питание)(женский баскетбол)			
], [226]</t>
  </si>
  <si>
    <t>[Расходы на закупки товаров, работ, услуг], [Оказание услуг по обеспечению участия в спортивных мероприятиях		], [Услуги по обеспечению участия в спортивных соревнованиях в феврале-марте (проезд, проживание, питание)(бокс)			
], [226]</t>
  </si>
  <si>
    <t>121</t>
  </si>
  <si>
    <t>[Расходы на закупки товаров, работ, услуг], [Оказание услуг по обеспечению участия в спортивных мероприятиях	], [Услуги по обеспечению участия в спортивных соревнованиях в марте (проезд, проживание, питание) (современное пятиборье)			
], [226]</t>
  </si>
  <si>
    <t>122</t>
  </si>
  <si>
    <t>[Расходы на закупки товаров, работ, услуг], [Оказание услуг по обеспечению участия в спортивных мероприятиях	], [Услуги по обеспечению участия в спортивных соревнованиях в марте (проезд, проживание, питание)(бокс)			
], [226]</t>
  </si>
  <si>
    <t>123</t>
  </si>
  <si>
    <t>[Расходы на закупки товаров, работ, услуг], [Оказание услуг по обеспечению участия в спортивных мероприятиях	], [Услуги по обеспечению участия в спортивных соревнованиях в марте  (проезд, проживание, питание)(бокс)			
], [226]</t>
  </si>
  <si>
    <t>124</t>
  </si>
  <si>
    <t>[Расходы на закупки товаров, работ, услуг], [Оказание услуг по обеспечению участия в спортивных мероприятиях	], [Услуги по обеспечению участия в спортивных соревнованиях в марте-апреле (проезд, проживание, питание)(женский баскетбол)			
], [226]</t>
  </si>
  <si>
    <t>125</t>
  </si>
  <si>
    <t>[Расходы на закупки товаров, работ, услуг], [Оказание услуг по обеспечению участия в спортивных мероприятиях	], [Услуги по обеспечению участия в спортивных соревнованиях в апреле (проезд, проживание, питание)(бокс)			
], [226]</t>
  </si>
  <si>
    <t>126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</si>
  <si>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апреле (проезд, проживание, питание) (современное пятиборье)			
], [226]</t>
  </si>
  <si>
    <t>127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</si>
  <si>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апреле (проезд, проживание, питание)(бокс)			
], [226]</t>
  </si>
  <si>
    <t>128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</si>
  <si>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апреле (проезд, проживание, питание)(женский баскетбол)			
], [226]</t>
  </si>
  <si>
    <t>129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</si>
  <si>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апреле-мае (проезд, проживание, питание)(женский баскетбол)			
], [226]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</si>
  <si>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мае (проезд, проживание, питание) (современное пятиборье)			
], [226]</t>
  </si>
  <si>
    <t>131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</si>
  <si>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июне (проезд, проживание, питание)(бокс)			
], [226]</t>
  </si>
  <si>
    <t>132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</si>
  <si>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сентябре (проезд, проживание, питание)(бокс)			
], [226]</t>
  </si>
  <si>
    <t>133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</si>
  <si>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сентябре (проезд, проживание, питание)(женский баскетбол)			
], [226]</t>
  </si>
  <si>
    <t>134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</si>
  <si>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сентябре  (проезд, проживание, питание)(женский баскетбол)			
], [226]</t>
  </si>
  <si>
    <t>135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</si>
  <si>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сентябре-октябре (проезд, проживание, питание)(мужской баскетбол)			
], [226]</t>
  </si>
  <si>
    <t>136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</si>
  <si>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октябре (проезд, проживание, питание)(бокс)			
], [226]</t>
  </si>
  <si>
    <t>137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</si>
  <si>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октябре-ноябре (проезд, проживание, питание)(женский баскетбол)			
], [226]</t>
  </si>
  <si>
    <t>138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</si>
  <si>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ноябре (проезд, проживание, питание)(бокс)			
], [226]</t>
  </si>
  <si>
    <t>139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</si>
  <si>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ноябре (проезд, проживание, питание) (современное пятиборье)			
], [226]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</si>
  <si>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ноябре-декабре (проезд, проживание, питание)(женский баскетбол)			
], [226]</t>
  </si>
  <si>
    <t>141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</si>
  <si>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ноябре  (проезд, проживание, питание)(бокс)			
], [226]</t>
  </si>
  <si>
    <t>142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</si>
  <si>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декабре (проезд, проживание, питание)(бокс)			
], [226]</t>
  </si>
  <si>
    <t>143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</si>
  <si>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спортивных соревнованиях в декабре (проезд, проживание, питание)(современное пятиборье)			
], [226]</t>
  </si>
  <si>
    <t>144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</si>
  <si>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тренировочном сборе по общей физической подготовке (бокс, г.Подольск)  (проезд 2бил*10000руб,проживание 1чел*14дн*1700руб, питание 1чел*14дн*800руб) 			
], [226]</t>
  </si>
  <si>
    <t>145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</si>
  <si>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тренировочном сборе по общей физической подготовке (бокс)  (проезд 46бил*7000руб, 34бил*1000руб, 30бил*10000руб, проживание 55чел*14дн*1700руб, питание 32чел*14дн*800руб, 13чел*14дн*600руб, аренда 673400руб.)			
], [226]</t>
  </si>
  <si>
    <t>146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</si>
  <si>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тренировочном сборе по общей физической подготовке (женский баскетбол)  (проезд 58бил*1000руб,проживание 13чел*18дн*1700руб, 16чел*14дн*1700руб, питание 11чел*18дн*800руб, 14чел*14дн*800руб, аренда 468800руб.)			
], [226]</t>
  </si>
  <si>
    <t>147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</si>
  <si>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тренировочном сборе по общей физической подготовке (мужской баскетбол)  (проезд 82бил*15000руб,проживание 41чел*18дн*1700руб, питание 24чел*18дн*800руб, 12чел*18дн*600руб, аренда 547200руб.)			
], [226]</t>
  </si>
  <si>
    <t>148</t>
  </si>
  <si>
    <t>[Расходы на закупки товаров, работ, услуг], [Оказание услуг по обеспечению участия в спортивных мероприятиях], [Услуги по обеспечению участия в тренировочном сборе по общей физической подготовке (современное пятиборье)  (проезд 20бил*15000руб,проживание 10чел*18дн*1700руб, питание 4чел*18дн*800руб, 4чел*18дн*600руб, аренда 250600руб.)			
], [226]</t>
  </si>
  <si>
    <t>149</t>
  </si>
  <si>
    <t>[Расходы на закупки товаров, работ, услуг], [Оказание услуг по обеспечению участия в спортивных мероприятиях], [Услуга по предоставлению помещения (тренировочный зал) ( г.Видное)  1 полугодие (1880,0руб*144час=270720,0руб)			
], [226]</t>
  </si>
  <si>
    <t>[Расходы на закупки товаров, работ, услуг], [Оказание услуг по обеспечению участия в спортивных мероприятиях], [Услуга по предоставлению помещения (тренировочный зал) ( г.Видное) 2 полугодие (1880,0руб*96час=180480,0руб)			
], [226]</t>
  </si>
  <si>
    <t>151</t>
  </si>
  <si>
    <t>[Расходы на закупки товаров, работ, услуг], [Оказание услуг по обеспечению участия в спортивных мероприятиях], [Услуги по использованию  тренировочного спортивного зала с января по апрель (г.Балашиха) (1800,0руб*210час=378000,0руб)			
], [226]</t>
  </si>
  <si>
    <t>152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</si>
  <si>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мая по сентябрь (г.Балашиха) (1800,0руб*210час=378000,0руб)			
], [226]</t>
  </si>
  <si>
    <t>153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</si>
  <si>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октября по декабрь (г.Балашиха) (час)			
], [226]</t>
  </si>
  <si>
    <t>154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</si>
  <si>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января по апрель (г.Подольск) (час)			
], [226]</t>
  </si>
  <si>
    <t>155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</si>
  <si>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мая по сентябрь (г.Подольск) (час)			
], [226]</t>
  </si>
  <si>
    <t>156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</si>
  <si>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октября по декабрь (г.Подольск) (час)			
], [226]</t>
  </si>
  <si>
    <t>157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</si>
  <si>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января по апрель (г.Дмитров) (1800,0руб*210час=378000,0руб)			
], [226]</t>
  </si>
  <si>
    <t>158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</si>
  <si>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мая по сентябрь (г.Дмитров) (час)			
], [226]</t>
  </si>
  <si>
    <t>159</t>
  </si>
  <si>
    <t>[Расходы на закупки товаров, работ, услуг], [Оказание услуг по обеспечению участия в спортивных мероприятиях], [Услуги по использованию тренировочного спортивного зала с октября по декабрь (г.Дмитров) (час)			
], [226]</t>
  </si>
  <si>
    <t>160</t>
  </si>
  <si>
    <t>[Расходы на закупки товаров, работ, услуг], [Оказание услуг по обеспечению участия в спортивных мероприятиях], [Услуги по обеспечению проведения просмотровых сборов (бокс) (10чел*10дн*2300руб)			
], [226]</t>
  </si>
  <si>
    <t>161</t>
  </si>
  <si>
    <t>[Расходы на закупки товаров, работ, услуг], [Оказание услуг по обеспечению участия в спортивных мероприятиях], [Услуги по обеспечению проведения просмотровых сборов (мужской баскетбол) (20чел*10дн*2300руб); (современное пятиборье) (5чел*10дн*2300руб)			
], [226]</t>
  </si>
  <si>
    <t>6. Расчеты (обоснования) расходов на закупки товаров, работ, услуг (227)</t>
  </si>
  <si>
    <t>162</t>
  </si>
  <si>
    <t>[Расходы на закупки товаров, работ, услуг], [Оплата расходов на уплату страховых премий (страховых взносов) 			
], [ОСАГО автомобиля  ФОРД "ФОКУС"			
], [227]</t>
  </si>
  <si>
    <t>163</t>
  </si>
  <si>
    <t>[Расходы на закупки товаров, работ, услуг], [Оплата расходов на уплату страховых премий (страховых взносов) 			
], [ОСАГО автобуса ФОРД-222700 класса В			
], [227]</t>
  </si>
  <si>
    <t>164</t>
  </si>
  <si>
    <t>[Расходы на закупки товаров, работ, услуг], [Оплата расходов на уплату страховых премий (страховых взносов) ], [ОСАГО автобуса  VSN900 III класса			
], [227]</t>
  </si>
  <si>
    <t>165</t>
  </si>
  <si>
    <t>[Расходы на закупки товаров, работ, услуг], [Оплата расходов на уплату страховых премий (страховых взносов) ], [ОСАГО  KIA			
], [227]</t>
  </si>
  <si>
    <t>6. Расчеты (обоснования) расходов на закупки товаров, работ, услуг (341)</t>
  </si>
  <si>
    <t>166</t>
  </si>
  <si>
    <t>[Расходы на закупки товаров, работ, услуг], [Увеличение стоимости лекарственных препаратов и материалов, применяемых в медицинских целях (КОСГУ 341)	
], [Приобретение медикаментов  (Приказ Минздрава РФ от 01.03.2016г №134н)	
], [341]</t>
  </si>
  <si>
    <t>6. Расчеты (обоснования) расходов на закупки товаров, работ, услуг (342)</t>
  </si>
  <si>
    <t>167</t>
  </si>
  <si>
    <t>[Расходы на закупки товаров, работ, услуг], [Увеличение стоимости продуктов питания (КОСГУ 342)	
], [Приобретение  бутилированной воды	
], [342]</t>
  </si>
  <si>
    <t>6. Расчеты (обоснования) расходов на закупки товаров, работ, услуг (343)</t>
  </si>
  <si>
    <t>168</t>
  </si>
  <si>
    <t>[Расходы на закупки товаров, работ, услуг], [Увеличение стоимости горюче-смазочных материалов (КОСГУ 343)	
], [Приобретение топлива для автотранспорта (Аи-95) 1 полугодие	
], [343]</t>
  </si>
  <si>
    <t>169</t>
  </si>
  <si>
    <t>[Расходы на закупки товаров, работ, услуг], [Увеличение стоимости горюче-смазочных материалов (КОСГУ 343)	
], [Приобретение топлива для автотранспорта (Дизельное топливо) 1 полугодие	
], [343]</t>
  </si>
  <si>
    <t>170</t>
  </si>
  <si>
    <t>[Расходы на закупки товаров, работ, услуг], [Увеличение стоимости горюче-смазочных материалов (КОСГУ 343)	
], [Приобретение топлива для автотранспорта (Аи-95) 2 полугодие	
], [343]</t>
  </si>
  <si>
    <t>171</t>
  </si>
  <si>
    <t>[Расходы на закупки товаров, работ, услуг], [Увеличение стоимости горюче-смазочных материалов (КОСГУ 343)	
], [Приобретение топлива для автотранспорта (Дизельное топливо) 2 полугодие	
], [343]</t>
  </si>
  <si>
    <t>6. Расчеты (обоснования) расходов на закупки товаров, работ, услуг (345)</t>
  </si>
  <si>
    <t>172</t>
  </si>
  <si>
    <t>[Расходы на закупки товаров, работ, услуг], [Приобретение спортивной экипировки (КОСГУ 345)	
], [Отделение современного пятиборья. Шиповки для бега на средние и длинные дистанции	
], [345]</t>
  </si>
  <si>
    <t>173</t>
  </si>
  <si>
    <t>[Расходы на закупки товаров, работ, услуг], [Приобретение спортивной экипировки (КОСГУ 345)	
], [Отделение современного пятиборья. Кроссовки легкоатлетические	
], [345]</t>
  </si>
  <si>
    <t>174</t>
  </si>
  <si>
    <t>[Расходы на закупки товаров, работ, услуг], [Приобретение спортивной экипировки (КОСГУ 345)	
], [Отделение современного пятиборья. Купальник (для женщин)	
], [345]</t>
  </si>
  <si>
    <t>175</t>
  </si>
  <si>
    <t>[Расходы на закупки товаров, работ, услуг], [Приобретение спортивной экипировки (КОСГУ 345)	
], [Отделение современного пятиборья. Плавки (для мужчин)	
], [345]</t>
  </si>
  <si>
    <t>176</t>
  </si>
  <si>
    <t>[Расходы на закупки товаров, работ, услуг], [Приобретение спортивной экипировки (КОСГУ 345)	
], [Отделение современного пятиборья.Костюм (комбинезон) для плавания	
], [345]</t>
  </si>
  <si>
    <t>177</t>
  </si>
  <si>
    <t>[Расходы на закупки товаров, работ, услуг], [Приобретение спортивной экипировки (КОСГУ 345)	
], [Отделение современного пятиборья	
Сапоги  (или краги с ботинками) турнирные	
], [345]</t>
  </si>
  <si>
    <t>178</t>
  </si>
  <si>
    <t>[Расходы на закупки товаров, работ, услуг], [Приобретение спортивной экипировки (КОСГУ 345)	
], [Отделение современного пятиборья	
Спортивный костюм	
], [345]</t>
  </si>
  <si>
    <t>179</t>
  </si>
  <si>
    <t>[Расходы на закупки товаров, работ, услуг], [Приобретение спортивной экипировки (КОСГУ 345)	
], [Отделение современного пятиборья	
Туфли фехтовальные	
], [345]</t>
  </si>
  <si>
    <t>[Расходы на закупки товаров, работ, услуг], [Приобретение спортивной экипировки (КОСГУ 345)	
], [Отделение современного пятиборья	
Маска фехтовальная	
], [345]</t>
  </si>
  <si>
    <t>181</t>
  </si>
  <si>
    <t>[Расходы на закупки товаров, работ, услуг], [Приобретение спортивной экипировки (КОСГУ 345)	
], [Отделение современного пятиборья	
Перчатки фехтовальные	
], [345]</t>
  </si>
  <si>
    <t>182</t>
  </si>
  <si>
    <t>[Расходы на закупки товаров, работ, услуг], [Приобретение спортивной экипировки (КОСГУ 345)	
], [Отделение современного пятиборья	
Костюм фехтовальный (защитные  брюки)	
], [345]</t>
  </si>
  <si>
    <t>183</t>
  </si>
  <si>
    <t>[Расходы на закупки товаров, работ, услуг], [Приобретение спортивной экипировки (КОСГУ 345)	
], [Отделение современного пятиборья	
Костюм фехтовальный (защитная куртка )	
], [345]</t>
  </si>
  <si>
    <t>184</t>
  </si>
  <si>
    <t>[Расходы на закупки товаров, работ, услуг], [Приобретение спортивной экипировки (КОСГУ 345)	
], [Отделение современного пятиборья	
Костюм ветрозащитный	
], [345]</t>
  </si>
  <si>
    <t>185</t>
  </si>
  <si>
    <t>[Расходы на закупки товаров, работ, услуг], [Приобретение спортивной экипировки (КОСГУ 345)	
], [Отделение бокса	
Боксерки (обувь для бокса)	
], [345]</t>
  </si>
  <si>
    <t>186</t>
  </si>
  <si>
    <t>[Расходы на закупки товаров, работ, услуг], [Приобретение спортивной экипировки (КОСГУ 345)	
], [Отделение бокса	
Боксерская майка	
], [345]</t>
  </si>
  <si>
    <t>187</t>
  </si>
  <si>
    <t>[Расходы на закупки товаров, работ, услуг], [Приобретение спортивной экипировки (КОСГУ 345)], [Отделение бокса	
Боксерские трусы	
], [345]</t>
  </si>
  <si>
    <t>188</t>
  </si>
  <si>
    <t>[Расходы на закупки товаров, работ, услуг], [Приобретение спортивной экипировки (КОСГУ 345)], [Отделение бокса	
Футболка утепленная (толстовка)	
], [345]</t>
  </si>
  <si>
    <t>189</t>
  </si>
  <si>
    <t>[Расходы на закупки товаров, работ, услуг], [Приобретение спортивной экипировки (КОСГУ 345)], [Отделение бокса	
Перчатки боксерские	
], [345]</t>
  </si>
  <si>
    <t>190</t>
  </si>
  <si>
    <t>[Расходы на закупки товаров, работ, услуг], [Приобретение спортивной экипировки (КОСГУ 345)], [Отделение бокса	
Эластичный бинт	
], [345]</t>
  </si>
  <si>
    <t>191</t>
  </si>
  <si>
    <t>[Расходы на закупки товаров, работ, услуг], [Приобретение спортивной экипировки (КОСГУ 345)], [Отделение бокса	
Шлем боксерский	
], [345]</t>
  </si>
  <si>
    <t>192</t>
  </si>
  <si>
    <t>[Расходы на закупки товаров, работ, услуг], [Приобретение спортивной экипировки (КОСГУ 345)], [Отделение женского баскетбола	
Шорты эластичные (тайсы)	
], [345]</t>
  </si>
  <si>
    <t>193</t>
  </si>
  <si>
    <t>[Расходы на закупки товаров, работ, услуг], [Приобретение спортивной экипировки (КОСГУ 345)], [Отделение женского баскетбола	
Майка	
], [345]</t>
  </si>
  <si>
    <t>194</t>
  </si>
  <si>
    <t>[Расходы на закупки товаров, работ, услуг], [Приобретение спортивной экипировки (КОСГУ 345)], [Отделение женского баскетбола	
Шорты спортивные (трусы спортивные)	
], [345]</t>
  </si>
  <si>
    <t>195</t>
  </si>
  <si>
    <t>[Расходы на закупки товаров, работ, услуг], [Приобретение спортивной экипировки (КОСГУ 345)], [Отделение женского баскетбола	
Кроссовки для баскетбола	
], [345]</t>
  </si>
  <si>
    <t>196</t>
  </si>
  <si>
    <t>[Расходы на закупки товаров, работ, услуг], [Приобретение спортивной экипировки (КОСГУ 345)], [Отделение женского баскетбола	
Кроссовки легкоатлетические	
], [345]</t>
  </si>
  <si>
    <t>197</t>
  </si>
  <si>
    <t>[Расходы на закупки товаров, работ, услуг], [Приобретение спортивной экипировки (КОСГУ 345)], [Отделение женского баскетбола	
Футболка	
], [345]</t>
  </si>
  <si>
    <t>198</t>
  </si>
  <si>
    <t>[Расходы на закупки товаров, работ, услуг], [Приобретение спортивной экипировки (КОСГУ 345)], [Отделение женского баскетбола	
Носки	
], [345]</t>
  </si>
  <si>
    <t>199</t>
  </si>
  <si>
    <t>[Расходы на закупки товаров, работ, услуг], [Приобретение спортивной экипировки (КОСГУ 345)], [Отделение женского баскетбола	
Гольфы	
], [345]</t>
  </si>
  <si>
    <t>200</t>
  </si>
  <si>
    <t>[Расходы на закупки товаров, работ, услуг], [Приобретение спортивной экипировки (КОСГУ 345)	
], [Отделение мужского баскетбола	
Костюм спортивный парадный	
], [345]</t>
  </si>
  <si>
    <t>201</t>
  </si>
  <si>
    <t>[Расходы на закупки товаров, работ, услуг], [Приобретение спортивной экипировки (КОСГУ 345)	
], [Отделение мужского баскетбола	
Кроссовки  для баскетбола	
], [345]</t>
  </si>
  <si>
    <t>202</t>
  </si>
  <si>
    <t>[Расходы на закупки товаров, работ, услуг], [Приобретение спортивной экипировки (КОСГУ 345)	], [Отделение мужского баскетбола	
Кроссовки легкоатлетические	
], [345]</t>
  </si>
  <si>
    <t>203</t>
  </si>
  <si>
    <t>[Расходы на закупки товаров, работ, услуг], [Приобретение спортивной экипировки (КОСГУ 345)	], [Отделение мужского баскетбола	
Фиксатор голеностопного сустава (голеностопник)	
], [345]</t>
  </si>
  <si>
    <t>204</t>
  </si>
  <si>
    <t>[Расходы на закупки товаров, работ, услуг], [Приобретение спортивной экипировки (КОСГУ 345)	], [Отделение мужского баскетбола	
Фиксатор коленного сустава (наколенник)	
], [345]</t>
  </si>
  <si>
    <t>205</t>
  </si>
  <si>
    <t>[Расходы на закупки товаров, работ, услуг], [Приобретение спортивной экипировки (КОСГУ 345)	], [Отделение мужского баскетбола	
Футболка	
], [345]</t>
  </si>
  <si>
    <t>206</t>
  </si>
  <si>
    <t>[Расходы на закупки товаров, работ, услуг], [Приобретение спортивной экипировки (КОСГУ 345)	], [Отделение мужского баскетбола	
Сумка спортивная	
], [345]</t>
  </si>
  <si>
    <t>207</t>
  </si>
  <si>
    <t>[Расходы на закупки товаров, работ, услуг], [Приобретение спортивной экипировки (КОСГУ 345)	], [Отделение мужского баскетбола	
Костюм ветрозащитный	
], [345]</t>
  </si>
  <si>
    <t>208</t>
  </si>
  <si>
    <t>[Расходы на закупки товаров, работ, услуг], [Приобретение спортивной экипировки (КОСГУ 345)	], [Отделение мужского баскетбола	
Майка	
], [345]</t>
  </si>
  <si>
    <t>209</t>
  </si>
  <si>
    <t>[Расходы на закупки товаров, работ, услуг], [Приобретение спортивной экипировки (КОСГУ 345)	], [Отделение мужского баскетбола	
Шорты спортивные (трусы спортивные)	
], [345]</t>
  </si>
  <si>
    <t>210</t>
  </si>
  <si>
    <t>[Расходы на закупки товаров, работ, услуг], [Приобретение спортивной экипировки (КОСГУ 345)	], [Отделение мужского баскетбола	
Полотенце	
], [345]</t>
  </si>
  <si>
    <t>211</t>
  </si>
  <si>
    <t>[Расходы на закупки товаров, работ, услуг], [Приобретение спортивной экипировки (КОСГУ 345)	], [Отделение мужского баскетбола	
Фиксатор лучезапястного сустава	
], [345]</t>
  </si>
  <si>
    <t>212</t>
  </si>
  <si>
    <t>[Расходы на закупки товаров, работ, услуг], [Увеличение стоимости прочих оборотных запасов (материалов) (КОСГУ 346)	
], [Приобретение учебных журналов 	
], [346]</t>
  </si>
  <si>
    <t>213</t>
  </si>
  <si>
    <t>[Расходы на закупки товаров, работ, услуг], [Увеличение стоимости прочих оборотных запасов (материалов) (КОСГУ 346)	
], [Приобретение студенческих билетов	
], [346]</t>
  </si>
  <si>
    <t>214</t>
  </si>
  <si>
    <t>[Расходы на закупки товаров, работ, услуг], [Увеличение стоимости прочих оборотных запасов (материалов) (КОСГУ 346)], [Приобретение зачетных книжек	
], [346]</t>
  </si>
  <si>
    <t>215</t>
  </si>
  <si>
    <t>[Расходы на закупки товаров, работ, услуг], [Увеличение стоимости прочих оборотных запасов (материалов) (КОСГУ 346)], [Приобретение картриждей	
], [346]</t>
  </si>
  <si>
    <t>216</t>
  </si>
  <si>
    <t>[Расходы на закупки товаров, работ, услуг], [Увеличение стоимости прочих оборотных запасов (материалов) (КОСГУ 346)], [Приобретение мыши	
], [346]</t>
  </si>
  <si>
    <t>217</t>
  </si>
  <si>
    <t>[Расходы на закупки товаров, работ, услуг], [Увеличение стоимости прочих оборотных запасов (материалов) (КОСГУ 346)], [Приобретение бумажной продукции	
], [346]</t>
  </si>
  <si>
    <t>218</t>
  </si>
  <si>
    <t>[Расходы на закупки товаров, работ, услуг], [Увеличение стоимости прочих оборотных запасов (материалов) (КОСГУ 346)], [Приобретение канцелярских товаров	
], [346]</t>
  </si>
  <si>
    <t>219</t>
  </si>
  <si>
    <t>[Расходы на закупки товаров, работ, услуг], [Приобретение спортивного инвентаря	
], [Отделение женского баскетбола	
Мяч баскетбольный	
], [346]</t>
  </si>
  <si>
    <t>220</t>
  </si>
  <si>
    <t>[Расходы на закупки товаров, работ, услуг], [Приобретение спортивного инвентаря	], [Отделение мужского баскетбола	
Мяч баскетбольный	
], [346]</t>
  </si>
  <si>
    <t>221</t>
  </si>
  <si>
    <t>[Расходы на закупки товаров, работ, услуг], [Приобретение спортивного инвентаря], [Отделение мужского баскетбола	
Эспандер резиновый ленточный	
], [346]</t>
  </si>
  <si>
    <t>222</t>
  </si>
  <si>
    <t>[Расходы на закупки товаров, работ, услуг], [Приобретение спортивного инвентаря], [Отделение мужского баскетбола	
Фишки (конусы)	
], [346]</t>
  </si>
  <si>
    <t>223</t>
  </si>
  <si>
    <t>[Расходы на закупки товаров, работ, услуг], [Приобретение спортивного инвентаря], [Отделение современного пятиборья	
Клинки запасные	
], [346]</t>
  </si>
  <si>
    <t>224</t>
  </si>
  <si>
    <t>[Расходы на закупки товаров, работ, услуг], [Приобретение спортивного инвентаря], [Отделение современного пятиборья	
Спортивное оружие (шпага)	
], [346]</t>
  </si>
  <si>
    <t>225</t>
  </si>
  <si>
    <t>[Расходы на закупки товаров, работ, услуг], [Приобретение спортивного инвентаря], [Отделение современного пятиборья	
Катушка-сматыватель	
], [346]</t>
  </si>
  <si>
    <t>226</t>
  </si>
  <si>
    <t>[Расходы на закупки товаров, работ, услуг], [Приобретение спортивного инвентаря], [Отделение современного пятиборья	
Электронаконечники запасные	
],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</si>
  <si>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</si>
  <si>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</si>
  <si>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</si>
  <si>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2020 год (на текущий финансовый год)</t>
  </si>
  <si>
    <t>на 2021 год (на первый год планового периода)</t>
  </si>
  <si>
    <t>на 2022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</si>
  <si>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</si>
  <si>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</si>
  <si>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</si>
  <si>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</si>
  <si>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</si>
  <si>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</si>
  <si>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</si>
  <si>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Услуги по ДПО на платной основе</t>
  </si>
  <si>
    <t>2.2. Расчет доходов от оказания услуг (выполнения работ) в рамках установленного государственного задания</t>
  </si>
  <si>
    <t>Обеспечение участия лиц, проходящих спортивную подготовку, в спортивных соревнованиях (Региональные)</t>
  </si>
  <si>
    <t>Организация и проведение просмотровых тренировочных сборов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</si>
  <si>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</si>
  <si>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</si>
  <si>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доступа к объектам спорта</t>
  </si>
  <si>
    <t>Обеспечение питания и проживания лиц, проходящих спортивную подготовку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</si>
  <si>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</si>
  <si>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</si>
  <si>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</si>
  <si>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</si>
  <si>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</si>
  <si>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</si>
  <si>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</si>
  <si>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</si>
  <si>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</si>
  <si>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(очная форма обучения)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</si>
  <si>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(очная форма обучения)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</si>
  <si>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</si>
  <si>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</si>
  <si>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</si>
  <si>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</si>
  <si>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</si>
  <si>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</si>
  <si>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</si>
  <si>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</si>
  <si>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Налоговая база (руб.)</t>
  </si>
  <si>
    <t>Ставка налога (%)</t>
  </si>
  <si>
    <t>Сумма исчисленного налога, подлежа-щего уплате (руб.) (гр. 4 x гр. 5 / 100)</t>
  </si>
  <si>
    <t>Сумма исчисленного налога, подлежа-щего уплате (руб.) (гр. 7 x гр. 8 / 100)</t>
  </si>
  <si>
    <t>Сумма исчисленного налога, подлежа-щего уплате (руб.) (гр. 10 x гр. 11 / 100)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</si>
</sst>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>
      <selection activeCell="F32" sqref="F32"/>
    </sheetView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28515625" customWidth="1"/>
  </cols>
  <sheetData>
    <row r="1" spans="1:13" ht="45" customHeight="1">
      <c r="G1" s="13" t="s">
        <v>0</v>
      </c>
      <c r="H1" s="13"/>
      <c r="I1" s="13"/>
      <c r="J1" s="13"/>
      <c r="K1" s="13"/>
      <c r="L1" s="13"/>
      <c r="M1" s="13"/>
    </row>
    <row r="2" spans="1:13" ht="15" customHeight="1"/>
    <row r="3" spans="1:13" ht="30" customHeight="1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19.899999999999999" customHeight="1">
      <c r="K9" s="15" t="s">
        <v>12</v>
      </c>
      <c r="L9" s="15"/>
      <c r="M9" s="15"/>
    </row>
    <row r="10" spans="1:13" ht="19.899999999999999" customHeight="1"/>
    <row r="11" spans="1:13" ht="30" customHeight="1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15" customHeight="1"/>
    <row r="22" spans="1:13" ht="19.899999999999999" customHeight="1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19.899999999999999" customHeight="1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19.899999999999999" customHeight="1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19.899999999999999" customHeight="1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19.899999999999999" customHeight="1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19.899999999999999" customHeight="1">
      <c r="B27" s="11" t="s">
        <v>42</v>
      </c>
      <c r="C27" s="11"/>
      <c r="D27" s="11"/>
      <c r="E27" s="11"/>
      <c r="F27" s="11"/>
      <c r="G27" s="11"/>
      <c r="I27" s="11" t="s">
        <v>43</v>
      </c>
      <c r="J27" s="11"/>
      <c r="K27" s="11"/>
      <c r="L27" s="11"/>
      <c r="M27" s="11"/>
    </row>
    <row r="28" spans="1:13" ht="19.899999999999999" customHeight="1">
      <c r="B28" s="12" t="s">
        <v>44</v>
      </c>
      <c r="C28" s="12"/>
      <c r="D28" s="12"/>
      <c r="E28" s="12"/>
      <c r="F28" s="12"/>
      <c r="G28" s="12"/>
      <c r="I28" s="12" t="s">
        <v>45</v>
      </c>
      <c r="J28" s="12"/>
      <c r="K28" s="12"/>
      <c r="L28" s="12"/>
      <c r="M28" s="12"/>
    </row>
  </sheetData>
  <sheetProtection password="DF92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scale="75" fitToHeight="0" orientation="landscape" r:id="rId1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7"/>
  <sheetViews>
    <sheetView zoomScale="80" zoomScaleNormal="80" workbookViewId="0">
      <selection activeCell="H18" sqref="H18"/>
    </sheetView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7" ht="15" customHeight="1"/>
    <row r="2" spans="1:7" ht="25.15" customHeight="1">
      <c r="A2" s="19" t="s">
        <v>46</v>
      </c>
      <c r="B2" s="19"/>
      <c r="C2" s="19"/>
      <c r="D2" s="19"/>
      <c r="E2" s="19"/>
      <c r="F2" s="19"/>
      <c r="G2" s="19"/>
    </row>
    <row r="3" spans="1:7" ht="15" customHeight="1"/>
    <row r="4" spans="1:7" ht="40.15" customHeight="1">
      <c r="A4" s="20" t="s">
        <v>47</v>
      </c>
      <c r="B4" s="20" t="s">
        <v>48</v>
      </c>
      <c r="C4" s="20" t="s">
        <v>49</v>
      </c>
      <c r="D4" s="20" t="s">
        <v>50</v>
      </c>
      <c r="E4" s="20" t="s">
        <v>51</v>
      </c>
      <c r="F4" s="20"/>
      <c r="G4" s="20"/>
    </row>
    <row r="5" spans="1:7" ht="40.15" customHeight="1">
      <c r="A5" s="20"/>
      <c r="B5" s="20"/>
      <c r="C5" s="20"/>
      <c r="D5" s="20"/>
      <c r="E5" s="5" t="s">
        <v>52</v>
      </c>
      <c r="F5" s="5" t="s">
        <v>53</v>
      </c>
      <c r="G5" s="5" t="s">
        <v>54</v>
      </c>
    </row>
    <row r="6" spans="1:7" ht="19.899999999999999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5.1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262799.27</v>
      </c>
      <c r="F7" s="8">
        <v>0</v>
      </c>
      <c r="G7" s="8">
        <v>0</v>
      </c>
    </row>
    <row r="8" spans="1:7" ht="25.15" customHeight="1">
      <c r="A8" s="6" t="s">
        <v>58</v>
      </c>
      <c r="B8" s="5" t="s">
        <v>59</v>
      </c>
      <c r="C8" s="5" t="s">
        <v>57</v>
      </c>
      <c r="D8" s="5" t="s">
        <v>60</v>
      </c>
      <c r="E8" s="8">
        <v>136209.71</v>
      </c>
      <c r="F8" s="8">
        <v>0</v>
      </c>
      <c r="G8" s="8">
        <v>0</v>
      </c>
    </row>
    <row r="9" spans="1:7" ht="25.15" customHeight="1">
      <c r="A9" s="6" t="s">
        <v>58</v>
      </c>
      <c r="B9" s="5" t="s">
        <v>61</v>
      </c>
      <c r="C9" s="5" t="s">
        <v>57</v>
      </c>
      <c r="D9" s="5" t="s">
        <v>62</v>
      </c>
      <c r="E9" s="8">
        <v>0</v>
      </c>
      <c r="F9" s="8">
        <v>0</v>
      </c>
      <c r="G9" s="8">
        <v>0</v>
      </c>
    </row>
    <row r="10" spans="1:7" ht="25.15" customHeight="1">
      <c r="A10" s="6" t="s">
        <v>58</v>
      </c>
      <c r="B10" s="5" t="s">
        <v>63</v>
      </c>
      <c r="C10" s="5" t="s">
        <v>57</v>
      </c>
      <c r="D10" s="5" t="s">
        <v>64</v>
      </c>
      <c r="E10" s="8">
        <v>126589.56</v>
      </c>
      <c r="F10" s="8">
        <v>0</v>
      </c>
      <c r="G10" s="8">
        <v>0</v>
      </c>
    </row>
    <row r="11" spans="1:7" ht="25.15" customHeight="1">
      <c r="A11" s="6" t="s">
        <v>65</v>
      </c>
      <c r="B11" s="5" t="s">
        <v>66</v>
      </c>
      <c r="C11" s="5" t="s">
        <v>57</v>
      </c>
      <c r="D11" s="5" t="s">
        <v>57</v>
      </c>
      <c r="E11" s="8">
        <f>IF(ISNUMBER(E7),E7,0)+IF(ISNUMBER(E15),E15,0)+IF(ISNUMBER(E102),E102,0)-IF(ISNUMBER(E32),E32,0)-IF(ISNUMBER(E106),E106,0)</f>
        <v>2.3865140974521637E-9</v>
      </c>
      <c r="F11" s="8">
        <f>IF(ISNUMBER(F7),F7,0)+IF(ISNUMBER(F15),F15,0)+IF(ISNUMBER(F102),F102,0)-IF(ISNUMBER(F32),F32,0)-IF(ISNUMBER(F106),F106,0)</f>
        <v>0</v>
      </c>
      <c r="G11" s="8">
        <f>IF(ISNUMBER(G7),G7,0)+IF(ISNUMBER(G15),G15,0)+IF(ISNUMBER(G102),G102,0)-IF(ISNUMBER(G32),G32,0)-IF(ISNUMBER(G106),G106,0)</f>
        <v>0</v>
      </c>
    </row>
    <row r="12" spans="1:7" ht="25.15" customHeight="1">
      <c r="A12" s="6" t="s">
        <v>58</v>
      </c>
      <c r="B12" s="5" t="s">
        <v>67</v>
      </c>
      <c r="C12" s="5" t="s">
        <v>57</v>
      </c>
      <c r="D12" s="5" t="s">
        <v>60</v>
      </c>
      <c r="E12" s="8">
        <f>IF(ISNUMBER(E8),E8,0)+IF(ISNUMBER(E16),E16,0)+IF(ISNUMBER(E103),E103,0)-IF(ISNUMBER(E33),E33,0)</f>
        <v>0</v>
      </c>
      <c r="F12" s="8">
        <f>IF(ISNUMBER(F8),F8,0)+IF(ISNUMBER(F16),F16,0)+IF(ISNUMBER(F103),F103,0)-IF(ISNUMBER(F33),F33,0)</f>
        <v>0</v>
      </c>
      <c r="G12" s="8">
        <f>IF(ISNUMBER(G8),G8,0)+IF(ISNUMBER(G16),G16,0)+IF(ISNUMBER(G103),G103,0)-IF(ISNUMBER(G33),G33,0)</f>
        <v>0</v>
      </c>
    </row>
    <row r="13" spans="1:7" ht="25.15" customHeight="1">
      <c r="A13" s="6" t="s">
        <v>58</v>
      </c>
      <c r="B13" s="5" t="s">
        <v>68</v>
      </c>
      <c r="C13" s="5" t="s">
        <v>57</v>
      </c>
      <c r="D13" s="5" t="s">
        <v>62</v>
      </c>
      <c r="E13" s="8">
        <f>IF(ISNUMBER(E9),E9,0)+IF(ISNUMBER(E17),E17,0)-IF(ISNUMBER(E34),E34,0)</f>
        <v>0</v>
      </c>
      <c r="F13" s="8">
        <f>IF(ISNUMBER(F9),F9,0)+IF(ISNUMBER(F17),F17,0)-IF(ISNUMBER(F34),F34,0)</f>
        <v>0</v>
      </c>
      <c r="G13" s="8">
        <f>IF(ISNUMBER(G9),G9,0)+IF(ISNUMBER(G17),G17,0)-IF(ISNUMBER(G34),G34,0)</f>
        <v>0</v>
      </c>
    </row>
    <row r="14" spans="1:7" ht="25.15" customHeight="1">
      <c r="A14" s="6" t="s">
        <v>58</v>
      </c>
      <c r="B14" s="5" t="s">
        <v>69</v>
      </c>
      <c r="C14" s="5" t="s">
        <v>57</v>
      </c>
      <c r="D14" s="5" t="s">
        <v>64</v>
      </c>
      <c r="E14" s="8">
        <f>IF(ISNUMBER(E10),E10,0)+IF(ISNUMBER(E18),E18,0)-IF(ISNUMBER(E35),E35,0)-IF(ISNUMBER(E106),E106,0)</f>
        <v>0</v>
      </c>
      <c r="F14" s="8">
        <f>IF(ISNUMBER(F10),F10,0)+IF(ISNUMBER(F18),F18,0)-IF(ISNUMBER(F35),F35,0)-IF(ISNUMBER(F106),F106,0)</f>
        <v>0</v>
      </c>
      <c r="G14" s="8">
        <f>IF(ISNUMBER(G10),G10,0)+IF(ISNUMBER(G18),G18,0)-IF(ISNUMBER(G35),G35,0)-IF(ISNUMBER(G106),G106,0)</f>
        <v>0</v>
      </c>
    </row>
    <row r="15" spans="1:7" ht="25.15" customHeight="1">
      <c r="A15" s="6" t="s">
        <v>70</v>
      </c>
      <c r="B15" s="5" t="s">
        <v>71</v>
      </c>
      <c r="C15" s="5" t="s">
        <v>57</v>
      </c>
      <c r="D15" s="5" t="s">
        <v>57</v>
      </c>
      <c r="E15" s="8">
        <v>179266000</v>
      </c>
      <c r="F15" s="8">
        <v>178394000</v>
      </c>
      <c r="G15" s="8">
        <v>179013000</v>
      </c>
    </row>
    <row r="16" spans="1:7" ht="25.15" customHeight="1">
      <c r="A16" s="6" t="s">
        <v>72</v>
      </c>
      <c r="B16" s="5" t="s">
        <v>73</v>
      </c>
      <c r="C16" s="5"/>
      <c r="D16" s="5" t="s">
        <v>60</v>
      </c>
      <c r="E16" s="8">
        <v>325000</v>
      </c>
      <c r="F16" s="8">
        <v>325000</v>
      </c>
      <c r="G16" s="8">
        <v>325000</v>
      </c>
    </row>
    <row r="17" spans="1:7" ht="25.15" customHeight="1">
      <c r="A17" s="6" t="s">
        <v>72</v>
      </c>
      <c r="B17" s="5" t="s">
        <v>74</v>
      </c>
      <c r="C17" s="5"/>
      <c r="D17" s="5" t="s">
        <v>62</v>
      </c>
      <c r="E17" s="8">
        <v>178941000</v>
      </c>
      <c r="F17" s="8">
        <v>178069000</v>
      </c>
      <c r="G17" s="8">
        <v>178688000</v>
      </c>
    </row>
    <row r="18" spans="1:7" ht="25.15" customHeight="1">
      <c r="A18" s="6" t="s">
        <v>72</v>
      </c>
      <c r="B18" s="5" t="s">
        <v>75</v>
      </c>
      <c r="C18" s="5"/>
      <c r="D18" s="5" t="s">
        <v>64</v>
      </c>
      <c r="E18" s="8">
        <v>0</v>
      </c>
      <c r="F18" s="8">
        <v>0</v>
      </c>
      <c r="G18" s="8">
        <v>0</v>
      </c>
    </row>
    <row r="19" spans="1:7" ht="49.9" customHeight="1">
      <c r="A19" s="6" t="s">
        <v>76</v>
      </c>
      <c r="B19" s="5" t="s">
        <v>77</v>
      </c>
      <c r="C19" s="5" t="s">
        <v>78</v>
      </c>
      <c r="D19" s="5" t="s">
        <v>60</v>
      </c>
      <c r="E19" s="8">
        <v>0</v>
      </c>
      <c r="F19" s="8">
        <v>0</v>
      </c>
      <c r="G19" s="8">
        <v>0</v>
      </c>
    </row>
    <row r="20" spans="1:7" ht="49.9" customHeight="1">
      <c r="A20" s="6" t="s">
        <v>79</v>
      </c>
      <c r="B20" s="5" t="s">
        <v>80</v>
      </c>
      <c r="C20" s="5" t="s">
        <v>81</v>
      </c>
      <c r="D20" s="5" t="s">
        <v>57</v>
      </c>
      <c r="E20" s="8">
        <v>179266000</v>
      </c>
      <c r="F20" s="8">
        <v>178394000</v>
      </c>
      <c r="G20" s="8">
        <v>179013000</v>
      </c>
    </row>
    <row r="21" spans="1:7" ht="75" customHeight="1">
      <c r="A21" s="6" t="s">
        <v>82</v>
      </c>
      <c r="B21" s="5" t="s">
        <v>83</v>
      </c>
      <c r="C21" s="5" t="s">
        <v>81</v>
      </c>
      <c r="D21" s="5" t="s">
        <v>60</v>
      </c>
      <c r="E21" s="8">
        <v>325000</v>
      </c>
      <c r="F21" s="8">
        <v>325000</v>
      </c>
      <c r="G21" s="8">
        <v>325000</v>
      </c>
    </row>
    <row r="22" spans="1:7" ht="75" customHeight="1">
      <c r="A22" s="6" t="s">
        <v>84</v>
      </c>
      <c r="B22" s="5" t="s">
        <v>85</v>
      </c>
      <c r="C22" s="5" t="s">
        <v>81</v>
      </c>
      <c r="D22" s="5" t="s">
        <v>62</v>
      </c>
      <c r="E22" s="8">
        <v>178941000</v>
      </c>
      <c r="F22" s="8">
        <v>178069000</v>
      </c>
      <c r="G22" s="8">
        <v>178688000</v>
      </c>
    </row>
    <row r="23" spans="1:7" ht="25.15" customHeight="1">
      <c r="A23" s="6" t="s">
        <v>86</v>
      </c>
      <c r="B23" s="5" t="s">
        <v>87</v>
      </c>
      <c r="C23" s="5" t="s">
        <v>88</v>
      </c>
      <c r="D23" s="5" t="s">
        <v>60</v>
      </c>
      <c r="E23" s="8">
        <v>0</v>
      </c>
      <c r="F23" s="8">
        <v>0</v>
      </c>
      <c r="G23" s="8">
        <v>0</v>
      </c>
    </row>
    <row r="24" spans="1:7" ht="25.15" customHeight="1">
      <c r="A24" s="6" t="s">
        <v>89</v>
      </c>
      <c r="B24" s="5" t="s">
        <v>90</v>
      </c>
      <c r="C24" s="5" t="s">
        <v>91</v>
      </c>
      <c r="D24" s="5" t="s">
        <v>60</v>
      </c>
      <c r="E24" s="8">
        <v>0</v>
      </c>
      <c r="F24" s="8">
        <v>0</v>
      </c>
      <c r="G24" s="8">
        <v>0</v>
      </c>
    </row>
    <row r="25" spans="1:7" ht="25.15" customHeight="1">
      <c r="A25" s="6" t="s">
        <v>92</v>
      </c>
      <c r="B25" s="5" t="s">
        <v>93</v>
      </c>
      <c r="C25" s="5" t="s">
        <v>94</v>
      </c>
      <c r="D25" s="5" t="s">
        <v>57</v>
      </c>
      <c r="E25" s="8">
        <v>0</v>
      </c>
      <c r="F25" s="8">
        <v>0</v>
      </c>
      <c r="G25" s="8">
        <v>0</v>
      </c>
    </row>
    <row r="26" spans="1:7" ht="49.9" customHeight="1">
      <c r="A26" s="6" t="s">
        <v>95</v>
      </c>
      <c r="B26" s="5" t="s">
        <v>96</v>
      </c>
      <c r="C26" s="5" t="s">
        <v>94</v>
      </c>
      <c r="D26" s="5" t="s">
        <v>64</v>
      </c>
      <c r="E26" s="8">
        <v>0</v>
      </c>
      <c r="F26" s="8">
        <v>0</v>
      </c>
      <c r="G26" s="8">
        <v>0</v>
      </c>
    </row>
    <row r="27" spans="1:7" ht="25.15" customHeight="1">
      <c r="A27" s="6" t="s">
        <v>97</v>
      </c>
      <c r="B27" s="5" t="s">
        <v>98</v>
      </c>
      <c r="C27" s="5" t="s">
        <v>99</v>
      </c>
      <c r="D27" s="5" t="s">
        <v>60</v>
      </c>
      <c r="E27" s="8">
        <v>0</v>
      </c>
      <c r="F27" s="8">
        <v>0</v>
      </c>
      <c r="G27" s="8">
        <v>0</v>
      </c>
    </row>
    <row r="28" spans="1:7" ht="25.15" customHeight="1">
      <c r="A28" s="6" t="s">
        <v>100</v>
      </c>
      <c r="B28" s="5" t="s">
        <v>101</v>
      </c>
      <c r="C28" s="5" t="s">
        <v>57</v>
      </c>
      <c r="D28" s="5" t="s">
        <v>57</v>
      </c>
      <c r="E28" s="8" t="s">
        <v>102</v>
      </c>
      <c r="F28" s="8" t="s">
        <v>102</v>
      </c>
      <c r="G28" s="8" t="s">
        <v>102</v>
      </c>
    </row>
    <row r="29" spans="1:7" ht="75" customHeight="1">
      <c r="A29" s="6" t="s">
        <v>103</v>
      </c>
      <c r="B29" s="5" t="s">
        <v>104</v>
      </c>
      <c r="C29" s="5" t="s">
        <v>105</v>
      </c>
      <c r="D29" s="5" t="s">
        <v>60</v>
      </c>
      <c r="E29" s="8" t="s">
        <v>102</v>
      </c>
      <c r="F29" s="8" t="s">
        <v>102</v>
      </c>
      <c r="G29" s="8" t="s">
        <v>102</v>
      </c>
    </row>
    <row r="30" spans="1:7" ht="49.9" customHeight="1">
      <c r="A30" s="6" t="s">
        <v>106</v>
      </c>
      <c r="B30" s="5" t="s">
        <v>107</v>
      </c>
      <c r="C30" s="5" t="s">
        <v>105</v>
      </c>
      <c r="D30" s="5" t="s">
        <v>62</v>
      </c>
      <c r="E30" s="8" t="s">
        <v>102</v>
      </c>
      <c r="F30" s="8" t="s">
        <v>102</v>
      </c>
      <c r="G30" s="8" t="s">
        <v>102</v>
      </c>
    </row>
    <row r="31" spans="1:7" ht="49.9" customHeight="1">
      <c r="A31" s="6" t="s">
        <v>106</v>
      </c>
      <c r="B31" s="5" t="s">
        <v>108</v>
      </c>
      <c r="C31" s="5" t="s">
        <v>105</v>
      </c>
      <c r="D31" s="5" t="s">
        <v>64</v>
      </c>
      <c r="E31" s="8" t="s">
        <v>102</v>
      </c>
      <c r="F31" s="8" t="s">
        <v>102</v>
      </c>
      <c r="G31" s="8" t="s">
        <v>102</v>
      </c>
    </row>
    <row r="32" spans="1:7" ht="25.15" customHeight="1">
      <c r="A32" s="6" t="s">
        <v>109</v>
      </c>
      <c r="B32" s="5" t="s">
        <v>110</v>
      </c>
      <c r="C32" s="5" t="s">
        <v>57</v>
      </c>
      <c r="D32" s="5" t="s">
        <v>57</v>
      </c>
      <c r="E32" s="8">
        <v>179390033.11000001</v>
      </c>
      <c r="F32" s="8">
        <v>178381823.40000001</v>
      </c>
      <c r="G32" s="8">
        <v>179000823.40000001</v>
      </c>
    </row>
    <row r="33" spans="1:7" ht="25.15" customHeight="1">
      <c r="A33" s="6" t="s">
        <v>111</v>
      </c>
      <c r="B33" s="5" t="s">
        <v>112</v>
      </c>
      <c r="C33" s="5" t="s">
        <v>57</v>
      </c>
      <c r="D33" s="5" t="s">
        <v>60</v>
      </c>
      <c r="E33" s="8">
        <v>449033.11</v>
      </c>
      <c r="F33" s="8">
        <v>312823.40000000002</v>
      </c>
      <c r="G33" s="8">
        <v>312823.40000000002</v>
      </c>
    </row>
    <row r="34" spans="1:7" ht="25.15" customHeight="1">
      <c r="A34" s="6" t="s">
        <v>111</v>
      </c>
      <c r="B34" s="5" t="s">
        <v>113</v>
      </c>
      <c r="C34" s="5" t="s">
        <v>57</v>
      </c>
      <c r="D34" s="5" t="s">
        <v>62</v>
      </c>
      <c r="E34" s="8">
        <v>178941000</v>
      </c>
      <c r="F34" s="8">
        <v>178069000</v>
      </c>
      <c r="G34" s="8">
        <v>178688000</v>
      </c>
    </row>
    <row r="35" spans="1:7" ht="25.15" customHeight="1">
      <c r="A35" s="6" t="s">
        <v>111</v>
      </c>
      <c r="B35" s="5" t="s">
        <v>114</v>
      </c>
      <c r="C35" s="5" t="s">
        <v>57</v>
      </c>
      <c r="D35" s="5" t="s">
        <v>64</v>
      </c>
      <c r="E35" s="8">
        <v>0</v>
      </c>
      <c r="F35" s="8">
        <v>0</v>
      </c>
      <c r="G35" s="8">
        <v>0</v>
      </c>
    </row>
    <row r="36" spans="1:7" ht="49.9" customHeight="1">
      <c r="A36" s="6" t="s">
        <v>115</v>
      </c>
      <c r="B36" s="5" t="s">
        <v>116</v>
      </c>
      <c r="C36" s="5" t="s">
        <v>57</v>
      </c>
      <c r="D36" s="5" t="s">
        <v>57</v>
      </c>
      <c r="E36" s="8">
        <v>94579493.200000003</v>
      </c>
      <c r="F36" s="8">
        <v>94579493.200000003</v>
      </c>
      <c r="G36" s="8">
        <v>94579493.200000003</v>
      </c>
    </row>
    <row r="37" spans="1:7" ht="49.9" customHeight="1">
      <c r="A37" s="6" t="s">
        <v>117</v>
      </c>
      <c r="B37" s="5" t="s">
        <v>118</v>
      </c>
      <c r="C37" s="5" t="s">
        <v>57</v>
      </c>
      <c r="D37" s="5" t="s">
        <v>60</v>
      </c>
      <c r="E37" s="8">
        <v>121867.2</v>
      </c>
      <c r="F37" s="8">
        <v>121867.2</v>
      </c>
      <c r="G37" s="8">
        <v>121867.2</v>
      </c>
    </row>
    <row r="38" spans="1:7" ht="25.15" customHeight="1">
      <c r="A38" s="6" t="s">
        <v>119</v>
      </c>
      <c r="B38" s="5" t="s">
        <v>120</v>
      </c>
      <c r="C38" s="5" t="s">
        <v>57</v>
      </c>
      <c r="D38" s="5" t="s">
        <v>62</v>
      </c>
      <c r="E38" s="8">
        <v>94457626</v>
      </c>
      <c r="F38" s="8">
        <v>94457626</v>
      </c>
      <c r="G38" s="8">
        <v>94457626</v>
      </c>
    </row>
    <row r="39" spans="1:7" ht="49.9" customHeight="1">
      <c r="A39" s="6" t="s">
        <v>121</v>
      </c>
      <c r="B39" s="5" t="s">
        <v>122</v>
      </c>
      <c r="C39" s="5" t="s">
        <v>123</v>
      </c>
      <c r="D39" s="5" t="s">
        <v>60</v>
      </c>
      <c r="E39" s="8">
        <v>93600</v>
      </c>
      <c r="F39" s="8">
        <v>93600</v>
      </c>
      <c r="G39" s="8">
        <v>93600</v>
      </c>
    </row>
    <row r="40" spans="1:7" ht="25.15" customHeight="1">
      <c r="A40" s="6" t="s">
        <v>124</v>
      </c>
      <c r="B40" s="5" t="s">
        <v>125</v>
      </c>
      <c r="C40" s="5" t="s">
        <v>123</v>
      </c>
      <c r="D40" s="5" t="s">
        <v>62</v>
      </c>
      <c r="E40" s="8">
        <v>70221735</v>
      </c>
      <c r="F40" s="8">
        <v>70221735</v>
      </c>
      <c r="G40" s="8">
        <v>70221735</v>
      </c>
    </row>
    <row r="41" spans="1:7" ht="49.9" customHeight="1">
      <c r="A41" s="6" t="s">
        <v>126</v>
      </c>
      <c r="B41" s="5" t="s">
        <v>127</v>
      </c>
      <c r="C41" s="5" t="s">
        <v>128</v>
      </c>
      <c r="D41" s="5" t="s">
        <v>57</v>
      </c>
      <c r="E41" s="8">
        <v>85700</v>
      </c>
      <c r="F41" s="8">
        <v>85700</v>
      </c>
      <c r="G41" s="8">
        <v>85700</v>
      </c>
    </row>
    <row r="42" spans="1:7" ht="75" customHeight="1">
      <c r="A42" s="6" t="s">
        <v>129</v>
      </c>
      <c r="B42" s="5" t="s">
        <v>130</v>
      </c>
      <c r="C42" s="5" t="s">
        <v>128</v>
      </c>
      <c r="D42" s="5" t="s">
        <v>60</v>
      </c>
      <c r="E42" s="8">
        <v>0</v>
      </c>
      <c r="F42" s="8">
        <v>0</v>
      </c>
      <c r="G42" s="8">
        <v>0</v>
      </c>
    </row>
    <row r="43" spans="1:7" ht="25.15" customHeight="1">
      <c r="A43" s="6" t="s">
        <v>131</v>
      </c>
      <c r="B43" s="5" t="s">
        <v>132</v>
      </c>
      <c r="C43" s="5" t="s">
        <v>128</v>
      </c>
      <c r="D43" s="5" t="s">
        <v>60</v>
      </c>
      <c r="E43" s="8">
        <v>0</v>
      </c>
      <c r="F43" s="8">
        <v>0</v>
      </c>
      <c r="G43" s="8">
        <v>0</v>
      </c>
    </row>
    <row r="44" spans="1:7" ht="25.15" customHeight="1">
      <c r="A44" s="6" t="s">
        <v>133</v>
      </c>
      <c r="B44" s="5" t="s">
        <v>134</v>
      </c>
      <c r="C44" s="5" t="s">
        <v>128</v>
      </c>
      <c r="D44" s="5" t="s">
        <v>60</v>
      </c>
      <c r="E44" s="8">
        <v>0</v>
      </c>
      <c r="F44" s="8">
        <v>0</v>
      </c>
      <c r="G44" s="8">
        <v>0</v>
      </c>
    </row>
    <row r="45" spans="1:7" ht="75" customHeight="1">
      <c r="A45" s="6" t="s">
        <v>129</v>
      </c>
      <c r="B45" s="5" t="s">
        <v>135</v>
      </c>
      <c r="C45" s="5" t="s">
        <v>128</v>
      </c>
      <c r="D45" s="5" t="s">
        <v>62</v>
      </c>
      <c r="E45" s="8">
        <v>85700</v>
      </c>
      <c r="F45" s="8">
        <v>85700</v>
      </c>
      <c r="G45" s="8">
        <v>85700</v>
      </c>
    </row>
    <row r="46" spans="1:7" ht="25.15" customHeight="1">
      <c r="A46" s="6" t="s">
        <v>131</v>
      </c>
      <c r="B46" s="5" t="s">
        <v>136</v>
      </c>
      <c r="C46" s="5" t="s">
        <v>128</v>
      </c>
      <c r="D46" s="5" t="s">
        <v>62</v>
      </c>
      <c r="E46" s="8">
        <v>85700</v>
      </c>
      <c r="F46" s="8">
        <v>85700</v>
      </c>
      <c r="G46" s="8">
        <v>85700</v>
      </c>
    </row>
    <row r="47" spans="1:7" ht="25.15" customHeight="1">
      <c r="A47" s="6" t="s">
        <v>133</v>
      </c>
      <c r="B47" s="5" t="s">
        <v>137</v>
      </c>
      <c r="C47" s="5" t="s">
        <v>128</v>
      </c>
      <c r="D47" s="5" t="s">
        <v>62</v>
      </c>
      <c r="E47" s="8">
        <v>0</v>
      </c>
      <c r="F47" s="8">
        <v>0</v>
      </c>
      <c r="G47" s="8">
        <v>0</v>
      </c>
    </row>
    <row r="48" spans="1:7" ht="49.9" customHeight="1">
      <c r="A48" s="6" t="s">
        <v>138</v>
      </c>
      <c r="B48" s="5" t="s">
        <v>139</v>
      </c>
      <c r="C48" s="5" t="s">
        <v>140</v>
      </c>
      <c r="D48" s="5" t="s">
        <v>57</v>
      </c>
      <c r="E48" s="8">
        <v>2972400</v>
      </c>
      <c r="F48" s="8">
        <v>2972400</v>
      </c>
      <c r="G48" s="8">
        <v>2972400</v>
      </c>
    </row>
    <row r="49" spans="1:7" ht="75" customHeight="1">
      <c r="A49" s="6" t="s">
        <v>141</v>
      </c>
      <c r="B49" s="5" t="s">
        <v>142</v>
      </c>
      <c r="C49" s="5" t="s">
        <v>140</v>
      </c>
      <c r="D49" s="5" t="s">
        <v>60</v>
      </c>
      <c r="E49" s="8">
        <v>0</v>
      </c>
      <c r="F49" s="8">
        <v>0</v>
      </c>
      <c r="G49" s="8">
        <v>0</v>
      </c>
    </row>
    <row r="50" spans="1:7" ht="25.15" customHeight="1">
      <c r="A50" s="6" t="s">
        <v>131</v>
      </c>
      <c r="B50" s="5" t="s">
        <v>143</v>
      </c>
      <c r="C50" s="5" t="s">
        <v>140</v>
      </c>
      <c r="D50" s="5" t="s">
        <v>60</v>
      </c>
      <c r="E50" s="8">
        <v>0</v>
      </c>
      <c r="F50" s="8">
        <v>0</v>
      </c>
      <c r="G50" s="8">
        <v>0</v>
      </c>
    </row>
    <row r="51" spans="1:7" ht="25.15" customHeight="1">
      <c r="A51" s="6" t="s">
        <v>133</v>
      </c>
      <c r="B51" s="5" t="s">
        <v>144</v>
      </c>
      <c r="C51" s="5" t="s">
        <v>140</v>
      </c>
      <c r="D51" s="5" t="s">
        <v>60</v>
      </c>
      <c r="E51" s="8">
        <v>0</v>
      </c>
      <c r="F51" s="8">
        <v>0</v>
      </c>
      <c r="G51" s="8">
        <v>0</v>
      </c>
    </row>
    <row r="52" spans="1:7" ht="75" customHeight="1">
      <c r="A52" s="6" t="s">
        <v>141</v>
      </c>
      <c r="B52" s="5" t="s">
        <v>142</v>
      </c>
      <c r="C52" s="5" t="s">
        <v>140</v>
      </c>
      <c r="D52" s="5" t="s">
        <v>62</v>
      </c>
      <c r="E52" s="8">
        <v>2972400</v>
      </c>
      <c r="F52" s="8">
        <v>2972400</v>
      </c>
      <c r="G52" s="8">
        <v>2972400</v>
      </c>
    </row>
    <row r="53" spans="1:7" ht="25.15" customHeight="1">
      <c r="A53" s="6" t="s">
        <v>131</v>
      </c>
      <c r="B53" s="5" t="s">
        <v>143</v>
      </c>
      <c r="C53" s="5" t="s">
        <v>140</v>
      </c>
      <c r="D53" s="5" t="s">
        <v>62</v>
      </c>
      <c r="E53" s="8">
        <v>2972400</v>
      </c>
      <c r="F53" s="8">
        <v>2972400</v>
      </c>
      <c r="G53" s="8">
        <v>2972400</v>
      </c>
    </row>
    <row r="54" spans="1:7" ht="25.15" customHeight="1">
      <c r="A54" s="6" t="s">
        <v>133</v>
      </c>
      <c r="B54" s="5" t="s">
        <v>144</v>
      </c>
      <c r="C54" s="5" t="s">
        <v>140</v>
      </c>
      <c r="D54" s="5" t="s">
        <v>62</v>
      </c>
      <c r="E54" s="8">
        <v>0</v>
      </c>
      <c r="F54" s="8">
        <v>0</v>
      </c>
      <c r="G54" s="8">
        <v>0</v>
      </c>
    </row>
    <row r="55" spans="1:7" ht="75" customHeight="1">
      <c r="A55" s="6" t="s">
        <v>145</v>
      </c>
      <c r="B55" s="5" t="s">
        <v>146</v>
      </c>
      <c r="C55" s="5" t="s">
        <v>147</v>
      </c>
      <c r="D55" s="5" t="s">
        <v>62</v>
      </c>
      <c r="E55" s="8">
        <v>21177791</v>
      </c>
      <c r="F55" s="8">
        <v>21177791</v>
      </c>
      <c r="G55" s="8">
        <v>21177791</v>
      </c>
    </row>
    <row r="56" spans="1:7" ht="75" customHeight="1">
      <c r="A56" s="6" t="s">
        <v>145</v>
      </c>
      <c r="B56" s="5" t="s">
        <v>148</v>
      </c>
      <c r="C56" s="5" t="s">
        <v>147</v>
      </c>
      <c r="D56" s="5" t="s">
        <v>60</v>
      </c>
      <c r="E56" s="8">
        <v>28267.200000000001</v>
      </c>
      <c r="F56" s="8">
        <v>28267.200000000001</v>
      </c>
      <c r="G56" s="8">
        <v>28267.200000000001</v>
      </c>
    </row>
    <row r="57" spans="1:7" ht="49.9" customHeight="1">
      <c r="A57" s="6" t="s">
        <v>149</v>
      </c>
      <c r="B57" s="5" t="s">
        <v>150</v>
      </c>
      <c r="C57" s="5" t="s">
        <v>147</v>
      </c>
      <c r="D57" s="5" t="s">
        <v>62</v>
      </c>
      <c r="E57" s="8">
        <v>21177791</v>
      </c>
      <c r="F57" s="8">
        <v>21177791</v>
      </c>
      <c r="G57" s="8">
        <v>21177791</v>
      </c>
    </row>
    <row r="58" spans="1:7" ht="49.9" customHeight="1">
      <c r="A58" s="6" t="s">
        <v>149</v>
      </c>
      <c r="B58" s="5" t="s">
        <v>151</v>
      </c>
      <c r="C58" s="5" t="s">
        <v>147</v>
      </c>
      <c r="D58" s="5" t="s">
        <v>60</v>
      </c>
      <c r="E58" s="8">
        <v>28267.200000000001</v>
      </c>
      <c r="F58" s="8">
        <v>28267.200000000001</v>
      </c>
      <c r="G58" s="8">
        <v>28267.200000000001</v>
      </c>
    </row>
    <row r="59" spans="1:7" ht="25.15" customHeight="1">
      <c r="A59" s="6" t="s">
        <v>152</v>
      </c>
      <c r="B59" s="5" t="s">
        <v>153</v>
      </c>
      <c r="C59" s="5" t="s">
        <v>147</v>
      </c>
      <c r="D59" s="5" t="s">
        <v>62</v>
      </c>
      <c r="E59" s="8">
        <v>0</v>
      </c>
      <c r="F59" s="8">
        <v>0</v>
      </c>
      <c r="G59" s="8">
        <v>0</v>
      </c>
    </row>
    <row r="60" spans="1:7" ht="25.15" customHeight="1">
      <c r="A60" s="6" t="s">
        <v>154</v>
      </c>
      <c r="B60" s="5" t="s">
        <v>155</v>
      </c>
      <c r="C60" s="5" t="s">
        <v>147</v>
      </c>
      <c r="D60" s="5" t="s">
        <v>60</v>
      </c>
      <c r="E60" s="8">
        <v>0</v>
      </c>
      <c r="F60" s="8">
        <v>0</v>
      </c>
      <c r="G60" s="8">
        <v>0</v>
      </c>
    </row>
    <row r="61" spans="1:7" ht="25.15" customHeight="1">
      <c r="A61" s="6" t="s">
        <v>156</v>
      </c>
      <c r="B61" s="5" t="s">
        <v>157</v>
      </c>
      <c r="C61" s="5" t="s">
        <v>158</v>
      </c>
      <c r="D61" s="5" t="s">
        <v>57</v>
      </c>
      <c r="E61" s="8">
        <v>0</v>
      </c>
      <c r="F61" s="8">
        <v>0</v>
      </c>
      <c r="G61" s="8">
        <v>0</v>
      </c>
    </row>
    <row r="62" spans="1:7" ht="75" customHeight="1">
      <c r="A62" s="6" t="s">
        <v>159</v>
      </c>
      <c r="B62" s="5" t="s">
        <v>160</v>
      </c>
      <c r="C62" s="5" t="s">
        <v>161</v>
      </c>
      <c r="D62" s="5" t="s">
        <v>57</v>
      </c>
      <c r="E62" s="8">
        <v>0</v>
      </c>
      <c r="F62" s="8">
        <v>0</v>
      </c>
      <c r="G62" s="8">
        <v>0</v>
      </c>
    </row>
    <row r="63" spans="1:7" ht="75" customHeight="1">
      <c r="A63" s="6" t="s">
        <v>162</v>
      </c>
      <c r="B63" s="5" t="s">
        <v>163</v>
      </c>
      <c r="C63" s="5" t="s">
        <v>164</v>
      </c>
      <c r="D63" s="5" t="s">
        <v>60</v>
      </c>
      <c r="E63" s="8">
        <v>0</v>
      </c>
      <c r="F63" s="8">
        <v>0</v>
      </c>
      <c r="G63" s="8">
        <v>0</v>
      </c>
    </row>
    <row r="64" spans="1:7" ht="75" customHeight="1">
      <c r="A64" s="6" t="s">
        <v>162</v>
      </c>
      <c r="B64" s="5" t="s">
        <v>165</v>
      </c>
      <c r="C64" s="5" t="s">
        <v>164</v>
      </c>
      <c r="D64" s="5" t="s">
        <v>62</v>
      </c>
      <c r="E64" s="8">
        <v>0</v>
      </c>
      <c r="F64" s="8">
        <v>0</v>
      </c>
      <c r="G64" s="8">
        <v>0</v>
      </c>
    </row>
    <row r="65" spans="1:7" ht="100.15" customHeight="1">
      <c r="A65" s="6" t="s">
        <v>166</v>
      </c>
      <c r="B65" s="5" t="s">
        <v>167</v>
      </c>
      <c r="C65" s="5" t="s">
        <v>168</v>
      </c>
      <c r="D65" s="5" t="s">
        <v>62</v>
      </c>
      <c r="E65" s="8" t="s">
        <v>102</v>
      </c>
      <c r="F65" s="8" t="s">
        <v>102</v>
      </c>
      <c r="G65" s="8" t="s">
        <v>102</v>
      </c>
    </row>
    <row r="66" spans="1:7" ht="25.15" customHeight="1">
      <c r="A66" s="6" t="s">
        <v>169</v>
      </c>
      <c r="B66" s="5" t="s">
        <v>170</v>
      </c>
      <c r="C66" s="5" t="s">
        <v>171</v>
      </c>
      <c r="D66" s="5" t="s">
        <v>57</v>
      </c>
      <c r="E66" s="8">
        <v>1508678.71</v>
      </c>
      <c r="F66" s="8">
        <v>1372469</v>
      </c>
      <c r="G66" s="8">
        <v>1372469</v>
      </c>
    </row>
    <row r="67" spans="1:7" ht="49.9" customHeight="1">
      <c r="A67" s="6" t="s">
        <v>172</v>
      </c>
      <c r="B67" s="5" t="s">
        <v>173</v>
      </c>
      <c r="C67" s="5" t="s">
        <v>174</v>
      </c>
      <c r="D67" s="5" t="s">
        <v>60</v>
      </c>
      <c r="E67" s="8">
        <v>0</v>
      </c>
      <c r="F67" s="8">
        <v>0</v>
      </c>
      <c r="G67" s="8">
        <v>0</v>
      </c>
    </row>
    <row r="68" spans="1:7" ht="25.15" customHeight="1">
      <c r="A68" s="6" t="s">
        <v>175</v>
      </c>
      <c r="B68" s="5" t="s">
        <v>176</v>
      </c>
      <c r="C68" s="5" t="s">
        <v>174</v>
      </c>
      <c r="D68" s="5" t="s">
        <v>60</v>
      </c>
      <c r="E68" s="8">
        <v>0</v>
      </c>
      <c r="F68" s="8">
        <v>0</v>
      </c>
      <c r="G68" s="8">
        <v>0</v>
      </c>
    </row>
    <row r="69" spans="1:7" ht="25.15" customHeight="1">
      <c r="A69" s="6" t="s">
        <v>177</v>
      </c>
      <c r="B69" s="5" t="s">
        <v>178</v>
      </c>
      <c r="C69" s="5" t="s">
        <v>174</v>
      </c>
      <c r="D69" s="5" t="s">
        <v>60</v>
      </c>
      <c r="E69" s="8">
        <v>0</v>
      </c>
      <c r="F69" s="8">
        <v>0</v>
      </c>
      <c r="G69" s="8">
        <v>0</v>
      </c>
    </row>
    <row r="70" spans="1:7" ht="49.9" customHeight="1">
      <c r="A70" s="6" t="s">
        <v>172</v>
      </c>
      <c r="B70" s="5" t="s">
        <v>173</v>
      </c>
      <c r="C70" s="5" t="s">
        <v>174</v>
      </c>
      <c r="D70" s="5" t="s">
        <v>62</v>
      </c>
      <c r="E70" s="8">
        <v>171000</v>
      </c>
      <c r="F70" s="8">
        <v>171000</v>
      </c>
      <c r="G70" s="8">
        <v>171000</v>
      </c>
    </row>
    <row r="71" spans="1:7" ht="25.15" customHeight="1">
      <c r="A71" s="6" t="s">
        <v>175</v>
      </c>
      <c r="B71" s="5" t="s">
        <v>176</v>
      </c>
      <c r="C71" s="5" t="s">
        <v>174</v>
      </c>
      <c r="D71" s="5" t="s">
        <v>62</v>
      </c>
      <c r="E71" s="8">
        <v>171000</v>
      </c>
      <c r="F71" s="8">
        <v>171000</v>
      </c>
      <c r="G71" s="8">
        <v>171000</v>
      </c>
    </row>
    <row r="72" spans="1:7" ht="25.15" customHeight="1">
      <c r="A72" s="6" t="s">
        <v>177</v>
      </c>
      <c r="B72" s="5" t="s">
        <v>178</v>
      </c>
      <c r="C72" s="5" t="s">
        <v>174</v>
      </c>
      <c r="D72" s="5" t="s">
        <v>62</v>
      </c>
      <c r="E72" s="8">
        <v>0</v>
      </c>
      <c r="F72" s="8">
        <v>0</v>
      </c>
      <c r="G72" s="8">
        <v>0</v>
      </c>
    </row>
    <row r="73" spans="1:7" ht="75" customHeight="1">
      <c r="A73" s="6" t="s">
        <v>179</v>
      </c>
      <c r="B73" s="5" t="s">
        <v>180</v>
      </c>
      <c r="C73" s="5" t="s">
        <v>181</v>
      </c>
      <c r="D73" s="5" t="s">
        <v>57</v>
      </c>
      <c r="E73" s="8">
        <v>51269</v>
      </c>
      <c r="F73" s="8">
        <v>51269</v>
      </c>
      <c r="G73" s="8">
        <v>51269</v>
      </c>
    </row>
    <row r="74" spans="1:7" ht="100.15" customHeight="1">
      <c r="A74" s="6" t="s">
        <v>182</v>
      </c>
      <c r="B74" s="5" t="s">
        <v>183</v>
      </c>
      <c r="C74" s="5" t="s">
        <v>181</v>
      </c>
      <c r="D74" s="5" t="s">
        <v>60</v>
      </c>
      <c r="E74" s="8">
        <v>0</v>
      </c>
      <c r="F74" s="8">
        <v>0</v>
      </c>
      <c r="G74" s="8">
        <v>0</v>
      </c>
    </row>
    <row r="75" spans="1:7" ht="25.15" customHeight="1">
      <c r="A75" s="6" t="s">
        <v>175</v>
      </c>
      <c r="B75" s="5" t="s">
        <v>184</v>
      </c>
      <c r="C75" s="5" t="s">
        <v>181</v>
      </c>
      <c r="D75" s="5" t="s">
        <v>60</v>
      </c>
      <c r="E75" s="8">
        <v>0</v>
      </c>
      <c r="F75" s="8">
        <v>0</v>
      </c>
      <c r="G75" s="8">
        <v>0</v>
      </c>
    </row>
    <row r="76" spans="1:7" ht="25.15" customHeight="1">
      <c r="A76" s="6" t="s">
        <v>177</v>
      </c>
      <c r="B76" s="5" t="s">
        <v>185</v>
      </c>
      <c r="C76" s="5" t="s">
        <v>181</v>
      </c>
      <c r="D76" s="5" t="s">
        <v>60</v>
      </c>
      <c r="E76" s="8">
        <v>0</v>
      </c>
      <c r="F76" s="8">
        <v>0</v>
      </c>
      <c r="G76" s="8">
        <v>0</v>
      </c>
    </row>
    <row r="77" spans="1:7" ht="100.15" customHeight="1">
      <c r="A77" s="6" t="s">
        <v>182</v>
      </c>
      <c r="B77" s="5" t="s">
        <v>186</v>
      </c>
      <c r="C77" s="5" t="s">
        <v>181</v>
      </c>
      <c r="D77" s="5" t="s">
        <v>62</v>
      </c>
      <c r="E77" s="8">
        <v>51269</v>
      </c>
      <c r="F77" s="8">
        <v>51269</v>
      </c>
      <c r="G77" s="8">
        <v>51269</v>
      </c>
    </row>
    <row r="78" spans="1:7" ht="25.15" customHeight="1">
      <c r="A78" s="6" t="s">
        <v>175</v>
      </c>
      <c r="B78" s="5" t="s">
        <v>187</v>
      </c>
      <c r="C78" s="5" t="s">
        <v>181</v>
      </c>
      <c r="D78" s="5" t="s">
        <v>62</v>
      </c>
      <c r="E78" s="8">
        <v>51269</v>
      </c>
      <c r="F78" s="8">
        <v>51269</v>
      </c>
      <c r="G78" s="8">
        <v>51269</v>
      </c>
    </row>
    <row r="79" spans="1:7" ht="25.15" customHeight="1">
      <c r="A79" s="6" t="s">
        <v>177</v>
      </c>
      <c r="B79" s="5" t="s">
        <v>188</v>
      </c>
      <c r="C79" s="5" t="s">
        <v>181</v>
      </c>
      <c r="D79" s="5" t="s">
        <v>62</v>
      </c>
      <c r="E79" s="8">
        <v>0</v>
      </c>
      <c r="F79" s="8">
        <v>0</v>
      </c>
      <c r="G79" s="8">
        <v>0</v>
      </c>
    </row>
    <row r="80" spans="1:7" ht="49.9" customHeight="1">
      <c r="A80" s="6" t="s">
        <v>189</v>
      </c>
      <c r="B80" s="5" t="s">
        <v>190</v>
      </c>
      <c r="C80" s="5" t="s">
        <v>191</v>
      </c>
      <c r="D80" s="5" t="s">
        <v>57</v>
      </c>
      <c r="E80" s="8">
        <v>1286409.71</v>
      </c>
      <c r="F80" s="8">
        <v>1150200</v>
      </c>
      <c r="G80" s="8">
        <v>1150200</v>
      </c>
    </row>
    <row r="81" spans="1:7" ht="75" customHeight="1">
      <c r="A81" s="6" t="s">
        <v>192</v>
      </c>
      <c r="B81" s="5" t="s">
        <v>193</v>
      </c>
      <c r="C81" s="5" t="s">
        <v>191</v>
      </c>
      <c r="D81" s="5" t="s">
        <v>60</v>
      </c>
      <c r="E81" s="8">
        <v>136209.71</v>
      </c>
      <c r="F81" s="8">
        <v>0</v>
      </c>
      <c r="G81" s="8">
        <v>0</v>
      </c>
    </row>
    <row r="82" spans="1:7" ht="25.15" customHeight="1">
      <c r="A82" s="6" t="s">
        <v>175</v>
      </c>
      <c r="B82" s="5" t="s">
        <v>194</v>
      </c>
      <c r="C82" s="5" t="s">
        <v>191</v>
      </c>
      <c r="D82" s="5" t="s">
        <v>60</v>
      </c>
      <c r="E82" s="8">
        <v>0</v>
      </c>
      <c r="F82" s="8">
        <v>0</v>
      </c>
      <c r="G82" s="8">
        <v>0</v>
      </c>
    </row>
    <row r="83" spans="1:7" ht="25.15" customHeight="1">
      <c r="A83" s="6" t="s">
        <v>177</v>
      </c>
      <c r="B83" s="5" t="s">
        <v>195</v>
      </c>
      <c r="C83" s="5" t="s">
        <v>191</v>
      </c>
      <c r="D83" s="5" t="s">
        <v>60</v>
      </c>
      <c r="E83" s="8">
        <v>136209.71</v>
      </c>
      <c r="F83" s="8">
        <v>0</v>
      </c>
      <c r="G83" s="8">
        <v>0</v>
      </c>
    </row>
    <row r="84" spans="1:7" ht="75" customHeight="1">
      <c r="A84" s="6" t="s">
        <v>192</v>
      </c>
      <c r="B84" s="5" t="s">
        <v>196</v>
      </c>
      <c r="C84" s="5" t="s">
        <v>191</v>
      </c>
      <c r="D84" s="5" t="s">
        <v>62</v>
      </c>
      <c r="E84" s="8">
        <v>1150200</v>
      </c>
      <c r="F84" s="8">
        <v>1150200</v>
      </c>
      <c r="G84" s="8">
        <v>1150200</v>
      </c>
    </row>
    <row r="85" spans="1:7" ht="25.15" customHeight="1">
      <c r="A85" s="6" t="s">
        <v>175</v>
      </c>
      <c r="B85" s="5" t="s">
        <v>197</v>
      </c>
      <c r="C85" s="5" t="s">
        <v>191</v>
      </c>
      <c r="D85" s="5" t="s">
        <v>62</v>
      </c>
      <c r="E85" s="8">
        <v>1150200</v>
      </c>
      <c r="F85" s="8">
        <v>1150200</v>
      </c>
      <c r="G85" s="8">
        <v>1150200</v>
      </c>
    </row>
    <row r="86" spans="1:7" ht="25.15" customHeight="1">
      <c r="A86" s="6" t="s">
        <v>177</v>
      </c>
      <c r="B86" s="5" t="s">
        <v>198</v>
      </c>
      <c r="C86" s="5" t="s">
        <v>191</v>
      </c>
      <c r="D86" s="5" t="s">
        <v>62</v>
      </c>
      <c r="E86" s="8">
        <v>0</v>
      </c>
      <c r="F86" s="8">
        <v>0</v>
      </c>
      <c r="G86" s="8">
        <v>0</v>
      </c>
    </row>
    <row r="87" spans="1:7" ht="49.9" customHeight="1">
      <c r="A87" s="6" t="s">
        <v>199</v>
      </c>
      <c r="B87" s="5" t="s">
        <v>200</v>
      </c>
      <c r="C87" s="5" t="s">
        <v>99</v>
      </c>
      <c r="D87" s="5" t="s">
        <v>99</v>
      </c>
      <c r="E87" s="8">
        <v>0</v>
      </c>
      <c r="F87" s="8">
        <v>0</v>
      </c>
      <c r="G87" s="8">
        <v>0</v>
      </c>
    </row>
    <row r="88" spans="1:7" ht="75" customHeight="1">
      <c r="A88" s="6" t="s">
        <v>201</v>
      </c>
      <c r="B88" s="5" t="s">
        <v>202</v>
      </c>
      <c r="C88" s="5" t="s">
        <v>203</v>
      </c>
      <c r="D88" s="5" t="s">
        <v>60</v>
      </c>
      <c r="E88" s="8">
        <v>0</v>
      </c>
      <c r="F88" s="8">
        <v>0</v>
      </c>
      <c r="G88" s="8">
        <v>0</v>
      </c>
    </row>
    <row r="89" spans="1:7" ht="75" customHeight="1">
      <c r="A89" s="6" t="s">
        <v>201</v>
      </c>
      <c r="B89" s="5" t="s">
        <v>204</v>
      </c>
      <c r="C89" s="5" t="s">
        <v>203</v>
      </c>
      <c r="D89" s="5" t="s">
        <v>62</v>
      </c>
      <c r="E89" s="8">
        <v>0</v>
      </c>
      <c r="F89" s="8">
        <v>0</v>
      </c>
      <c r="G89" s="8">
        <v>0</v>
      </c>
    </row>
    <row r="90" spans="1:7" ht="25.15" customHeight="1">
      <c r="A90" s="6" t="s">
        <v>205</v>
      </c>
      <c r="B90" s="5" t="s">
        <v>206</v>
      </c>
      <c r="C90" s="5" t="s">
        <v>99</v>
      </c>
      <c r="D90" s="5"/>
      <c r="E90" s="8">
        <v>83301861.200000003</v>
      </c>
      <c r="F90" s="8">
        <v>82429861.200000003</v>
      </c>
      <c r="G90" s="8">
        <v>83048861.200000003</v>
      </c>
    </row>
    <row r="91" spans="1:7" ht="49.9" customHeight="1">
      <c r="A91" s="6" t="s">
        <v>207</v>
      </c>
      <c r="B91" s="5" t="s">
        <v>208</v>
      </c>
      <c r="C91" s="5" t="s">
        <v>209</v>
      </c>
      <c r="D91" s="5" t="s">
        <v>64</v>
      </c>
      <c r="E91" s="8" t="s">
        <v>102</v>
      </c>
      <c r="F91" s="8" t="s">
        <v>102</v>
      </c>
      <c r="G91" s="8" t="s">
        <v>102</v>
      </c>
    </row>
    <row r="92" spans="1:7" ht="25.15" customHeight="1">
      <c r="A92" s="6" t="s">
        <v>210</v>
      </c>
      <c r="B92" s="5" t="s">
        <v>211</v>
      </c>
      <c r="C92" s="5" t="s">
        <v>212</v>
      </c>
      <c r="D92" s="5" t="s">
        <v>57</v>
      </c>
      <c r="E92" s="8">
        <v>83301861.200000003</v>
      </c>
      <c r="F92" s="8">
        <v>82429861.200000003</v>
      </c>
      <c r="G92" s="8">
        <v>83048861.200000003</v>
      </c>
    </row>
    <row r="93" spans="1:7" ht="25.15" customHeight="1">
      <c r="A93" s="6" t="s">
        <v>213</v>
      </c>
      <c r="B93" s="5" t="s">
        <v>214</v>
      </c>
      <c r="C93" s="5" t="s">
        <v>212</v>
      </c>
      <c r="D93" s="5" t="s">
        <v>60</v>
      </c>
      <c r="E93" s="8">
        <v>190956.2</v>
      </c>
      <c r="F93" s="8">
        <v>190956.2</v>
      </c>
      <c r="G93" s="8">
        <v>190956.2</v>
      </c>
    </row>
    <row r="94" spans="1:7" ht="25.15" customHeight="1">
      <c r="A94" s="6" t="s">
        <v>175</v>
      </c>
      <c r="B94" s="5" t="s">
        <v>215</v>
      </c>
      <c r="C94" s="5" t="s">
        <v>212</v>
      </c>
      <c r="D94" s="5" t="s">
        <v>60</v>
      </c>
      <c r="E94" s="8">
        <v>190956.2</v>
      </c>
      <c r="F94" s="8">
        <v>190956.2</v>
      </c>
      <c r="G94" s="8">
        <v>190956.2</v>
      </c>
    </row>
    <row r="95" spans="1:7" ht="25.15" customHeight="1">
      <c r="A95" s="6" t="s">
        <v>177</v>
      </c>
      <c r="B95" s="5" t="s">
        <v>216</v>
      </c>
      <c r="C95" s="5" t="s">
        <v>212</v>
      </c>
      <c r="D95" s="5" t="s">
        <v>60</v>
      </c>
      <c r="E95" s="8">
        <v>0</v>
      </c>
      <c r="F95" s="8">
        <v>0</v>
      </c>
      <c r="G95" s="8">
        <v>0</v>
      </c>
    </row>
    <row r="96" spans="1:7" ht="25.15" customHeight="1">
      <c r="A96" s="6" t="s">
        <v>213</v>
      </c>
      <c r="B96" s="5" t="s">
        <v>217</v>
      </c>
      <c r="C96" s="5" t="s">
        <v>212</v>
      </c>
      <c r="D96" s="5" t="s">
        <v>62</v>
      </c>
      <c r="E96" s="8">
        <v>83110905</v>
      </c>
      <c r="F96" s="8">
        <v>82238905</v>
      </c>
      <c r="G96" s="8">
        <v>82857905</v>
      </c>
    </row>
    <row r="97" spans="1:7" ht="25.15" customHeight="1">
      <c r="A97" s="6" t="s">
        <v>175</v>
      </c>
      <c r="B97" s="5" t="s">
        <v>218</v>
      </c>
      <c r="C97" s="5" t="s">
        <v>212</v>
      </c>
      <c r="D97" s="5" t="s">
        <v>62</v>
      </c>
      <c r="E97" s="8">
        <v>83110905</v>
      </c>
      <c r="F97" s="8">
        <v>82238905</v>
      </c>
      <c r="G97" s="8">
        <v>82857905</v>
      </c>
    </row>
    <row r="98" spans="1:7" ht="25.15" customHeight="1">
      <c r="A98" s="6" t="s">
        <v>177</v>
      </c>
      <c r="B98" s="5" t="s">
        <v>219</v>
      </c>
      <c r="C98" s="5" t="s">
        <v>212</v>
      </c>
      <c r="D98" s="5" t="s">
        <v>62</v>
      </c>
      <c r="E98" s="8">
        <v>0</v>
      </c>
      <c r="F98" s="8">
        <v>0</v>
      </c>
      <c r="G98" s="8">
        <v>0</v>
      </c>
    </row>
    <row r="99" spans="1:7" ht="25.15" customHeight="1">
      <c r="A99" s="6" t="s">
        <v>213</v>
      </c>
      <c r="B99" s="5" t="s">
        <v>220</v>
      </c>
      <c r="C99" s="5" t="s">
        <v>212</v>
      </c>
      <c r="D99" s="5" t="s">
        <v>64</v>
      </c>
      <c r="E99" s="8">
        <v>0</v>
      </c>
      <c r="F99" s="8">
        <v>0</v>
      </c>
      <c r="G99" s="8">
        <v>0</v>
      </c>
    </row>
    <row r="100" spans="1:7" ht="25.15" customHeight="1">
      <c r="A100" s="6" t="s">
        <v>175</v>
      </c>
      <c r="B100" s="5" t="s">
        <v>221</v>
      </c>
      <c r="C100" s="5" t="s">
        <v>212</v>
      </c>
      <c r="D100" s="5" t="s">
        <v>64</v>
      </c>
      <c r="E100" s="8">
        <v>0</v>
      </c>
      <c r="F100" s="8">
        <v>0</v>
      </c>
      <c r="G100" s="8">
        <v>0</v>
      </c>
    </row>
    <row r="101" spans="1:7" ht="25.15" customHeight="1">
      <c r="A101" s="6" t="s">
        <v>177</v>
      </c>
      <c r="B101" s="5" t="s">
        <v>222</v>
      </c>
      <c r="C101" s="5" t="s">
        <v>212</v>
      </c>
      <c r="D101" s="5" t="s">
        <v>64</v>
      </c>
      <c r="E101" s="8">
        <v>0</v>
      </c>
      <c r="F101" s="8">
        <v>0</v>
      </c>
      <c r="G101" s="8">
        <v>0</v>
      </c>
    </row>
    <row r="102" spans="1:7" ht="25.15" customHeight="1">
      <c r="A102" s="6" t="s">
        <v>223</v>
      </c>
      <c r="B102" s="5" t="s">
        <v>224</v>
      </c>
      <c r="C102" s="5" t="s">
        <v>225</v>
      </c>
      <c r="D102" s="5"/>
      <c r="E102" s="8">
        <v>-12176.6</v>
      </c>
      <c r="F102" s="8">
        <v>-12176.6</v>
      </c>
      <c r="G102" s="8">
        <v>-12176.6</v>
      </c>
    </row>
    <row r="103" spans="1:7" ht="49.9" customHeight="1">
      <c r="A103" s="6" t="s">
        <v>226</v>
      </c>
      <c r="B103" s="5" t="s">
        <v>227</v>
      </c>
      <c r="C103" s="5"/>
      <c r="D103" s="5"/>
      <c r="E103" s="8">
        <v>-12176.6</v>
      </c>
      <c r="F103" s="8">
        <v>-12176.6</v>
      </c>
      <c r="G103" s="8">
        <v>-12176.6</v>
      </c>
    </row>
    <row r="104" spans="1:7" ht="25.15" customHeight="1">
      <c r="A104" s="6" t="s">
        <v>228</v>
      </c>
      <c r="B104" s="5" t="s">
        <v>229</v>
      </c>
      <c r="C104" s="5"/>
      <c r="D104" s="5"/>
      <c r="E104" s="8">
        <v>0</v>
      </c>
      <c r="F104" s="8">
        <v>0</v>
      </c>
      <c r="G104" s="8">
        <v>0</v>
      </c>
    </row>
    <row r="105" spans="1:7" ht="25.15" customHeight="1">
      <c r="A105" s="6" t="s">
        <v>230</v>
      </c>
      <c r="B105" s="5" t="s">
        <v>231</v>
      </c>
      <c r="C105" s="5"/>
      <c r="D105" s="5"/>
      <c r="E105" s="8">
        <v>0</v>
      </c>
      <c r="F105" s="8">
        <v>0</v>
      </c>
      <c r="G105" s="8">
        <v>0</v>
      </c>
    </row>
    <row r="106" spans="1:7" ht="25.15" customHeight="1">
      <c r="A106" s="6" t="s">
        <v>232</v>
      </c>
      <c r="B106" s="5" t="s">
        <v>233</v>
      </c>
      <c r="C106" s="5" t="s">
        <v>99</v>
      </c>
      <c r="D106" s="5" t="s">
        <v>99</v>
      </c>
      <c r="E106" s="8">
        <v>126589.56</v>
      </c>
      <c r="F106" s="8">
        <v>0</v>
      </c>
      <c r="G106" s="8">
        <v>0</v>
      </c>
    </row>
    <row r="107" spans="1:7" ht="25.15" customHeight="1">
      <c r="A107" s="6" t="s">
        <v>234</v>
      </c>
      <c r="B107" s="5" t="s">
        <v>235</v>
      </c>
      <c r="C107" s="5" t="s">
        <v>236</v>
      </c>
      <c r="D107" s="5"/>
      <c r="E107" s="8">
        <v>126589.56</v>
      </c>
      <c r="F107" s="8">
        <v>0</v>
      </c>
      <c r="G107" s="8">
        <v>0</v>
      </c>
    </row>
  </sheetData>
  <sheetProtection password="DF92" sheet="1" objects="1" scenarios="1"/>
  <mergeCells count="6">
    <mergeCell ref="A2:G2"/>
    <mergeCell ref="A4:A5"/>
    <mergeCell ref="B4:B5"/>
    <mergeCell ref="C4:C5"/>
    <mergeCell ref="D4:D5"/>
    <mergeCell ref="E4:G4"/>
  </mergeCells>
  <phoneticPr fontId="0" type="noConversion"/>
  <pageMargins left="0.4" right="0.4" top="0.4" bottom="0.4" header="0.1" footer="0.1"/>
  <pageSetup paperSize="9" scale="95" fitToHeight="0" orientation="landscape" r:id="rId1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zoomScale="80" zoomScaleNormal="80" workbookViewId="0">
      <selection activeCell="L26" sqref="L26"/>
    </sheetView>
  </sheetViews>
  <sheetFormatPr defaultRowHeight="10.5"/>
  <cols>
    <col min="1" max="1" width="9.42578125" customWidth="1"/>
    <col min="2" max="2" width="57.28515625" customWidth="1"/>
    <col min="3" max="4" width="9.42578125" customWidth="1"/>
    <col min="5" max="7" width="17.28515625" customWidth="1"/>
  </cols>
  <sheetData>
    <row r="1" spans="1:7" ht="15" customHeight="1"/>
    <row r="2" spans="1:7" ht="25.15" customHeight="1">
      <c r="A2" s="19" t="s">
        <v>237</v>
      </c>
      <c r="B2" s="19"/>
      <c r="C2" s="19"/>
      <c r="D2" s="19"/>
      <c r="E2" s="19"/>
      <c r="F2" s="19"/>
      <c r="G2" s="19"/>
    </row>
    <row r="3" spans="1:7" ht="15" customHeight="1"/>
    <row r="4" spans="1:7" ht="25.15" customHeight="1">
      <c r="A4" s="20" t="s">
        <v>238</v>
      </c>
      <c r="B4" s="20" t="s">
        <v>47</v>
      </c>
      <c r="C4" s="20" t="s">
        <v>48</v>
      </c>
      <c r="D4" s="20" t="s">
        <v>239</v>
      </c>
      <c r="E4" s="20" t="s">
        <v>51</v>
      </c>
      <c r="F4" s="20"/>
      <c r="G4" s="20"/>
    </row>
    <row r="5" spans="1:7" ht="49.9" customHeight="1">
      <c r="A5" s="20"/>
      <c r="B5" s="20"/>
      <c r="C5" s="20"/>
      <c r="D5" s="20"/>
      <c r="E5" s="5" t="s">
        <v>240</v>
      </c>
      <c r="F5" s="5" t="s">
        <v>241</v>
      </c>
      <c r="G5" s="5" t="s">
        <v>242</v>
      </c>
    </row>
    <row r="6" spans="1:7" ht="19.899999999999999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>
      <c r="A7" s="5" t="s">
        <v>243</v>
      </c>
      <c r="B7" s="6" t="s">
        <v>244</v>
      </c>
      <c r="C7" s="5" t="s">
        <v>245</v>
      </c>
      <c r="D7" s="5" t="s">
        <v>102</v>
      </c>
      <c r="E7" s="8">
        <v>83301861.200000003</v>
      </c>
      <c r="F7" s="8">
        <v>82429861.200000003</v>
      </c>
      <c r="G7" s="8">
        <v>83048861.200000003</v>
      </c>
    </row>
    <row r="8" spans="1:7" ht="31.5">
      <c r="A8" s="5" t="s">
        <v>246</v>
      </c>
      <c r="B8" s="6" t="s">
        <v>247</v>
      </c>
      <c r="C8" s="5" t="s">
        <v>248</v>
      </c>
      <c r="D8" s="5" t="s">
        <v>102</v>
      </c>
      <c r="E8" s="8">
        <v>0</v>
      </c>
      <c r="F8" s="8"/>
      <c r="G8" s="8"/>
    </row>
    <row r="9" spans="1:7" ht="42">
      <c r="A9" s="5" t="s">
        <v>249</v>
      </c>
      <c r="B9" s="6" t="s">
        <v>250</v>
      </c>
      <c r="C9" s="5" t="s">
        <v>251</v>
      </c>
      <c r="D9" s="5" t="s">
        <v>102</v>
      </c>
      <c r="E9" s="8">
        <v>0</v>
      </c>
      <c r="F9" s="8"/>
      <c r="G9" s="8"/>
    </row>
    <row r="10" spans="1:7" ht="31.5">
      <c r="A10" s="5" t="s">
        <v>252</v>
      </c>
      <c r="B10" s="6" t="s">
        <v>253</v>
      </c>
      <c r="C10" s="5" t="s">
        <v>254</v>
      </c>
      <c r="D10" s="5" t="s">
        <v>102</v>
      </c>
      <c r="E10" s="8">
        <v>34467571</v>
      </c>
      <c r="F10" s="8">
        <v>0</v>
      </c>
      <c r="G10" s="8">
        <v>0</v>
      </c>
    </row>
    <row r="11" spans="1:7" ht="42">
      <c r="A11" s="5" t="s">
        <v>255</v>
      </c>
      <c r="B11" s="6" t="s">
        <v>256</v>
      </c>
      <c r="C11" s="5" t="s">
        <v>257</v>
      </c>
      <c r="D11" s="5" t="s">
        <v>102</v>
      </c>
      <c r="E11" s="8">
        <v>48834290.200000003</v>
      </c>
      <c r="F11" s="8">
        <v>82429861.200000003</v>
      </c>
      <c r="G11" s="8">
        <v>83048861.200000003</v>
      </c>
    </row>
    <row r="12" spans="1:7" ht="31.5">
      <c r="A12" s="5" t="s">
        <v>258</v>
      </c>
      <c r="B12" s="6" t="s">
        <v>259</v>
      </c>
      <c r="C12" s="5" t="s">
        <v>260</v>
      </c>
      <c r="D12" s="5" t="s">
        <v>102</v>
      </c>
      <c r="E12" s="8">
        <v>48643334</v>
      </c>
      <c r="F12" s="8">
        <v>82238905</v>
      </c>
      <c r="G12" s="8">
        <v>82857905</v>
      </c>
    </row>
    <row r="13" spans="1:7">
      <c r="A13" s="5" t="s">
        <v>261</v>
      </c>
      <c r="B13" s="6" t="s">
        <v>262</v>
      </c>
      <c r="C13" s="5" t="s">
        <v>263</v>
      </c>
      <c r="D13" s="5" t="s">
        <v>102</v>
      </c>
      <c r="E13" s="8">
        <v>48643334</v>
      </c>
      <c r="F13" s="8">
        <v>82238905</v>
      </c>
      <c r="G13" s="8">
        <v>82857905</v>
      </c>
    </row>
    <row r="14" spans="1:7">
      <c r="A14" s="5" t="s">
        <v>264</v>
      </c>
      <c r="B14" s="6" t="s">
        <v>265</v>
      </c>
      <c r="C14" s="5" t="s">
        <v>266</v>
      </c>
      <c r="D14" s="5" t="s">
        <v>102</v>
      </c>
      <c r="E14" s="8">
        <v>0</v>
      </c>
      <c r="F14" s="8"/>
      <c r="G14" s="8"/>
    </row>
    <row r="15" spans="1:7" ht="31.5">
      <c r="A15" s="5" t="s">
        <v>267</v>
      </c>
      <c r="B15" s="6" t="s">
        <v>268</v>
      </c>
      <c r="C15" s="5" t="s">
        <v>269</v>
      </c>
      <c r="D15" s="5" t="s">
        <v>102</v>
      </c>
      <c r="E15" s="8">
        <v>0</v>
      </c>
      <c r="F15" s="8"/>
      <c r="G15" s="8"/>
    </row>
    <row r="16" spans="1:7">
      <c r="A16" s="5" t="s">
        <v>270</v>
      </c>
      <c r="B16" s="6" t="s">
        <v>262</v>
      </c>
      <c r="C16" s="5" t="s">
        <v>271</v>
      </c>
      <c r="D16" s="5" t="s">
        <v>102</v>
      </c>
      <c r="E16" s="8">
        <v>0</v>
      </c>
      <c r="F16" s="8"/>
      <c r="G16" s="8"/>
    </row>
    <row r="17" spans="1:7">
      <c r="A17" s="5" t="s">
        <v>272</v>
      </c>
      <c r="B17" s="6" t="s">
        <v>273</v>
      </c>
      <c r="C17" s="5" t="s">
        <v>274</v>
      </c>
      <c r="D17" s="5" t="s">
        <v>102</v>
      </c>
      <c r="E17" s="8">
        <v>0</v>
      </c>
      <c r="F17" s="8"/>
      <c r="G17" s="8"/>
    </row>
    <row r="18" spans="1:7" ht="21">
      <c r="A18" s="5" t="s">
        <v>275</v>
      </c>
      <c r="B18" s="6" t="s">
        <v>276</v>
      </c>
      <c r="C18" s="5" t="s">
        <v>277</v>
      </c>
      <c r="D18" s="5" t="s">
        <v>102</v>
      </c>
      <c r="E18" s="8">
        <v>0</v>
      </c>
      <c r="F18" s="8"/>
      <c r="G18" s="8"/>
    </row>
    <row r="19" spans="1:7">
      <c r="A19" s="5" t="s">
        <v>278</v>
      </c>
      <c r="B19" s="6" t="s">
        <v>279</v>
      </c>
      <c r="C19" s="5" t="s">
        <v>280</v>
      </c>
      <c r="D19" s="5" t="s">
        <v>102</v>
      </c>
      <c r="E19" s="8">
        <v>0</v>
      </c>
      <c r="F19" s="8"/>
      <c r="G19" s="8"/>
    </row>
    <row r="20" spans="1:7">
      <c r="A20" s="5" t="s">
        <v>281</v>
      </c>
      <c r="B20" s="6" t="s">
        <v>262</v>
      </c>
      <c r="C20" s="5" t="s">
        <v>282</v>
      </c>
      <c r="D20" s="5" t="s">
        <v>102</v>
      </c>
      <c r="E20" s="8">
        <v>0</v>
      </c>
      <c r="F20" s="8"/>
      <c r="G20" s="8"/>
    </row>
    <row r="21" spans="1:7">
      <c r="A21" s="5" t="s">
        <v>283</v>
      </c>
      <c r="B21" s="6" t="s">
        <v>273</v>
      </c>
      <c r="C21" s="5" t="s">
        <v>284</v>
      </c>
      <c r="D21" s="5" t="s">
        <v>102</v>
      </c>
      <c r="E21" s="8">
        <v>0</v>
      </c>
      <c r="F21" s="8"/>
      <c r="G21" s="8"/>
    </row>
    <row r="22" spans="1:7">
      <c r="A22" s="5" t="s">
        <v>285</v>
      </c>
      <c r="B22" s="6" t="s">
        <v>286</v>
      </c>
      <c r="C22" s="5" t="s">
        <v>287</v>
      </c>
      <c r="D22" s="5" t="s">
        <v>102</v>
      </c>
      <c r="E22" s="8">
        <v>190956.2</v>
      </c>
      <c r="F22" s="8">
        <v>190956.2</v>
      </c>
      <c r="G22" s="8">
        <v>190956.2</v>
      </c>
    </row>
    <row r="23" spans="1:7">
      <c r="A23" s="5" t="s">
        <v>288</v>
      </c>
      <c r="B23" s="6" t="s">
        <v>262</v>
      </c>
      <c r="C23" s="5" t="s">
        <v>289</v>
      </c>
      <c r="D23" s="5" t="s">
        <v>102</v>
      </c>
      <c r="E23" s="8">
        <v>190956.2</v>
      </c>
      <c r="F23" s="8">
        <v>190956.2</v>
      </c>
      <c r="G23" s="8">
        <v>190956.2</v>
      </c>
    </row>
    <row r="24" spans="1:7">
      <c r="A24" s="5" t="s">
        <v>290</v>
      </c>
      <c r="B24" s="6" t="s">
        <v>273</v>
      </c>
      <c r="C24" s="5" t="s">
        <v>291</v>
      </c>
      <c r="D24" s="5" t="s">
        <v>102</v>
      </c>
      <c r="E24" s="8">
        <v>0</v>
      </c>
      <c r="F24" s="8"/>
      <c r="G24" s="8"/>
    </row>
    <row r="25" spans="1:7" ht="42">
      <c r="A25" s="5" t="s">
        <v>292</v>
      </c>
      <c r="B25" s="6" t="s">
        <v>293</v>
      </c>
      <c r="C25" s="5" t="s">
        <v>294</v>
      </c>
      <c r="D25" s="5" t="s">
        <v>102</v>
      </c>
      <c r="E25" s="8">
        <v>48834290.200000003</v>
      </c>
      <c r="F25" s="8">
        <v>82429861.200000003</v>
      </c>
      <c r="G25" s="8">
        <v>83048861.200000003</v>
      </c>
    </row>
    <row r="26" spans="1:7">
      <c r="A26" s="5" t="s">
        <v>295</v>
      </c>
      <c r="B26" s="6" t="s">
        <v>296</v>
      </c>
      <c r="C26" s="5" t="s">
        <v>297</v>
      </c>
      <c r="D26" s="5" t="s">
        <v>298</v>
      </c>
      <c r="E26" s="8">
        <v>48834290.200000003</v>
      </c>
      <c r="F26" s="8">
        <v>34467571</v>
      </c>
      <c r="G26" s="8"/>
    </row>
    <row r="27" spans="1:7">
      <c r="A27" s="5" t="s">
        <v>299</v>
      </c>
      <c r="B27" s="6" t="s">
        <v>296</v>
      </c>
      <c r="C27" s="5" t="s">
        <v>300</v>
      </c>
      <c r="D27" s="5" t="s">
        <v>301</v>
      </c>
      <c r="E27" s="8">
        <v>0</v>
      </c>
      <c r="F27" s="8">
        <v>47962290.200000003</v>
      </c>
      <c r="G27" s="8">
        <v>34467571</v>
      </c>
    </row>
    <row r="28" spans="1:7">
      <c r="A28" s="5" t="s">
        <v>302</v>
      </c>
      <c r="B28" s="6" t="s">
        <v>296</v>
      </c>
      <c r="C28" s="5" t="s">
        <v>303</v>
      </c>
      <c r="D28" s="5" t="s">
        <v>304</v>
      </c>
      <c r="E28" s="8">
        <v>0</v>
      </c>
      <c r="F28" s="8"/>
      <c r="G28" s="8">
        <v>48581290.200000003</v>
      </c>
    </row>
    <row r="29" spans="1:7" ht="42">
      <c r="A29" s="5" t="s">
        <v>305</v>
      </c>
      <c r="B29" s="6" t="s">
        <v>306</v>
      </c>
      <c r="C29" s="5" t="s">
        <v>307</v>
      </c>
      <c r="D29" s="5" t="s">
        <v>102</v>
      </c>
      <c r="E29" s="8">
        <v>0</v>
      </c>
      <c r="F29" s="8"/>
      <c r="G29" s="8"/>
    </row>
    <row r="30" spans="1:7">
      <c r="A30" s="5" t="s">
        <v>308</v>
      </c>
      <c r="B30" s="6" t="s">
        <v>296</v>
      </c>
      <c r="C30" s="5" t="s">
        <v>309</v>
      </c>
      <c r="D30" s="5" t="s">
        <v>298</v>
      </c>
      <c r="E30" s="8">
        <v>0</v>
      </c>
      <c r="F30" s="8"/>
      <c r="G30" s="8"/>
    </row>
    <row r="31" spans="1:7">
      <c r="A31" s="5" t="s">
        <v>310</v>
      </c>
      <c r="B31" s="6" t="s">
        <v>296</v>
      </c>
      <c r="C31" s="5" t="s">
        <v>311</v>
      </c>
      <c r="D31" s="5" t="s">
        <v>301</v>
      </c>
      <c r="E31" s="8">
        <v>0</v>
      </c>
      <c r="F31" s="8"/>
      <c r="G31" s="8"/>
    </row>
    <row r="32" spans="1:7">
      <c r="A32" s="5" t="s">
        <v>312</v>
      </c>
      <c r="B32" s="6" t="s">
        <v>296</v>
      </c>
      <c r="C32" s="5" t="s">
        <v>313</v>
      </c>
      <c r="D32" s="5" t="s">
        <v>304</v>
      </c>
      <c r="E32" s="8">
        <v>0</v>
      </c>
      <c r="F32" s="8"/>
      <c r="G32" s="8"/>
    </row>
    <row r="33" spans="1:7" ht="15" customHeight="1"/>
    <row r="34" spans="1:7" ht="40.15" customHeight="1">
      <c r="A34" s="21" t="s">
        <v>314</v>
      </c>
      <c r="B34" s="21"/>
      <c r="C34" s="16"/>
      <c r="D34" s="16"/>
      <c r="E34" s="7"/>
      <c r="F34" s="16"/>
      <c r="G34" s="16"/>
    </row>
    <row r="35" spans="1:7" ht="19.899999999999999" customHeight="1">
      <c r="C35" s="15" t="s">
        <v>315</v>
      </c>
      <c r="D35" s="15"/>
      <c r="E35" s="1" t="s">
        <v>9</v>
      </c>
      <c r="F35" s="15" t="s">
        <v>10</v>
      </c>
      <c r="G35" s="15"/>
    </row>
    <row r="36" spans="1:7" ht="15" customHeight="1"/>
    <row r="37" spans="1:7" ht="40.15" customHeight="1">
      <c r="A37" s="21" t="s">
        <v>316</v>
      </c>
      <c r="B37" s="21"/>
      <c r="C37" s="16"/>
      <c r="D37" s="16"/>
      <c r="E37" s="7"/>
      <c r="F37" s="16"/>
      <c r="G37" s="16"/>
    </row>
    <row r="38" spans="1:7" ht="19.899999999999999" customHeight="1">
      <c r="C38" s="15" t="s">
        <v>315</v>
      </c>
      <c r="D38" s="15"/>
      <c r="E38" s="1" t="s">
        <v>317</v>
      </c>
      <c r="F38" s="15" t="s">
        <v>318</v>
      </c>
      <c r="G38" s="15"/>
    </row>
    <row r="39" spans="1:7" ht="19.899999999999999" customHeight="1">
      <c r="A39" s="15" t="s">
        <v>319</v>
      </c>
      <c r="B39" s="15"/>
    </row>
    <row r="40" spans="1:7" ht="15" customHeight="1"/>
    <row r="41" spans="1:7" ht="19.899999999999999" customHeight="1">
      <c r="A41" s="13" t="s">
        <v>1</v>
      </c>
      <c r="B41" s="13"/>
      <c r="C41" s="13"/>
      <c r="D41" s="13"/>
      <c r="E41" s="13"/>
    </row>
    <row r="42" spans="1:7" ht="40.15" customHeight="1">
      <c r="A42" s="16" t="s">
        <v>3</v>
      </c>
      <c r="B42" s="16"/>
      <c r="C42" s="16"/>
      <c r="D42" s="16"/>
      <c r="E42" s="16"/>
    </row>
    <row r="43" spans="1:7" ht="19.899999999999999" customHeight="1">
      <c r="A43" s="15" t="s">
        <v>320</v>
      </c>
      <c r="B43" s="15"/>
      <c r="C43" s="15"/>
      <c r="D43" s="15"/>
      <c r="E43" s="15"/>
    </row>
    <row r="44" spans="1:7" ht="15" customHeight="1"/>
    <row r="45" spans="1:7" ht="40.15" customHeight="1">
      <c r="A45" s="16"/>
      <c r="B45" s="16"/>
      <c r="C45" s="16"/>
      <c r="D45" s="16"/>
      <c r="E45" s="16"/>
    </row>
    <row r="46" spans="1:7" ht="19.899999999999999" customHeight="1">
      <c r="A46" s="15" t="s">
        <v>9</v>
      </c>
      <c r="B46" s="15"/>
      <c r="C46" s="15" t="s">
        <v>10</v>
      </c>
      <c r="D46" s="15"/>
      <c r="E46" s="15"/>
    </row>
    <row r="47" spans="1:7" ht="19.899999999999999" customHeight="1">
      <c r="A47" s="15" t="s">
        <v>319</v>
      </c>
      <c r="B47" s="15"/>
    </row>
    <row r="48" spans="1:7" ht="19.899999999999999" customHeight="1">
      <c r="A48" s="3" t="s">
        <v>321</v>
      </c>
    </row>
  </sheetData>
  <sheetProtection password="DF92" sheet="1" objects="1" scenarios="1"/>
  <mergeCells count="25">
    <mergeCell ref="A2:G2"/>
    <mergeCell ref="A4:A5"/>
    <mergeCell ref="B4:B5"/>
    <mergeCell ref="C4:C5"/>
    <mergeCell ref="D4:D5"/>
    <mergeCell ref="E4:G4"/>
    <mergeCell ref="A34:B34"/>
    <mergeCell ref="C34:D34"/>
    <mergeCell ref="F34:G34"/>
    <mergeCell ref="C35:D35"/>
    <mergeCell ref="F35:G35"/>
    <mergeCell ref="A37:B37"/>
    <mergeCell ref="C37:D37"/>
    <mergeCell ref="F37:G37"/>
    <mergeCell ref="C38:D38"/>
    <mergeCell ref="F38:G38"/>
    <mergeCell ref="A46:B46"/>
    <mergeCell ref="C46:E46"/>
    <mergeCell ref="A47:B47"/>
    <mergeCell ref="A39:B39"/>
    <mergeCell ref="A41:E41"/>
    <mergeCell ref="A42:E42"/>
    <mergeCell ref="A43:E43"/>
    <mergeCell ref="A45:B45"/>
    <mergeCell ref="C45:E45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1"/>
  <sheetViews>
    <sheetView zoomScale="70" zoomScaleNormal="70" workbookViewId="0">
      <selection activeCell="L23" sqref="L23"/>
    </sheetView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3" t="s">
        <v>322</v>
      </c>
      <c r="F1" s="13"/>
      <c r="G1" s="13"/>
      <c r="H1" s="13"/>
      <c r="I1" s="13"/>
      <c r="J1" s="13"/>
    </row>
    <row r="2" spans="1:10" ht="25.15" customHeight="1"/>
    <row r="3" spans="1:10" ht="25.15" customHeight="1">
      <c r="A3" s="24" t="s">
        <v>323</v>
      </c>
      <c r="B3" s="24"/>
      <c r="C3" s="25" t="s">
        <v>123</v>
      </c>
      <c r="D3" s="25"/>
      <c r="E3" s="25"/>
      <c r="F3" s="25"/>
      <c r="G3" s="25"/>
      <c r="H3" s="25"/>
      <c r="I3" s="25"/>
      <c r="J3" s="25"/>
    </row>
    <row r="4" spans="1:10" ht="25.15" customHeight="1">
      <c r="A4" s="24" t="s">
        <v>324</v>
      </c>
      <c r="B4" s="24"/>
      <c r="C4" s="25" t="s">
        <v>325</v>
      </c>
      <c r="D4" s="25"/>
      <c r="E4" s="25"/>
      <c r="F4" s="25"/>
      <c r="G4" s="25"/>
      <c r="H4" s="25"/>
      <c r="I4" s="25"/>
      <c r="J4" s="25"/>
    </row>
    <row r="5" spans="1:10" ht="25.15" customHeight="1">
      <c r="A5" s="24" t="s">
        <v>326</v>
      </c>
      <c r="B5" s="24"/>
      <c r="C5" s="25" t="s">
        <v>298</v>
      </c>
      <c r="D5" s="25"/>
      <c r="E5" s="25"/>
      <c r="F5" s="25"/>
      <c r="G5" s="25"/>
      <c r="H5" s="25"/>
      <c r="I5" s="25"/>
      <c r="J5" s="25"/>
    </row>
    <row r="6" spans="1:10" ht="25.15" customHeight="1">
      <c r="A6" s="15" t="s">
        <v>327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5.15" customHeight="1"/>
    <row r="8" spans="1:10" ht="49.9" customHeight="1">
      <c r="A8" s="20" t="s">
        <v>238</v>
      </c>
      <c r="B8" s="20" t="s">
        <v>328</v>
      </c>
      <c r="C8" s="20" t="s">
        <v>329</v>
      </c>
      <c r="D8" s="20" t="s">
        <v>330</v>
      </c>
      <c r="E8" s="20"/>
      <c r="F8" s="20"/>
      <c r="G8" s="20"/>
      <c r="H8" s="20" t="s">
        <v>331</v>
      </c>
      <c r="I8" s="20" t="s">
        <v>332</v>
      </c>
      <c r="J8" s="20" t="s">
        <v>333</v>
      </c>
    </row>
    <row r="9" spans="1:10" ht="49.9" customHeight="1">
      <c r="A9" s="20"/>
      <c r="B9" s="20"/>
      <c r="C9" s="20"/>
      <c r="D9" s="20" t="s">
        <v>334</v>
      </c>
      <c r="E9" s="20" t="s">
        <v>335</v>
      </c>
      <c r="F9" s="20"/>
      <c r="G9" s="20"/>
      <c r="H9" s="20"/>
      <c r="I9" s="20"/>
      <c r="J9" s="20"/>
    </row>
    <row r="10" spans="1:10" ht="49.9" customHeight="1">
      <c r="A10" s="20"/>
      <c r="B10" s="20"/>
      <c r="C10" s="20"/>
      <c r="D10" s="20"/>
      <c r="E10" s="5" t="s">
        <v>336</v>
      </c>
      <c r="F10" s="5" t="s">
        <v>337</v>
      </c>
      <c r="G10" s="5" t="s">
        <v>338</v>
      </c>
      <c r="H10" s="20"/>
      <c r="I10" s="20"/>
      <c r="J10" s="20"/>
    </row>
    <row r="11" spans="1:10" ht="25.15" customHeight="1">
      <c r="A11" s="5" t="s">
        <v>243</v>
      </c>
      <c r="B11" s="5" t="s">
        <v>60</v>
      </c>
      <c r="C11" s="5" t="s">
        <v>339</v>
      </c>
      <c r="D11" s="5" t="s">
        <v>62</v>
      </c>
      <c r="E11" s="5" t="s">
        <v>64</v>
      </c>
      <c r="F11" s="5" t="s">
        <v>340</v>
      </c>
      <c r="G11" s="5" t="s">
        <v>341</v>
      </c>
      <c r="H11" s="5" t="s">
        <v>342</v>
      </c>
      <c r="I11" s="5" t="s">
        <v>343</v>
      </c>
      <c r="J11" s="5" t="s">
        <v>344</v>
      </c>
    </row>
    <row r="12" spans="1:10">
      <c r="A12" s="5" t="s">
        <v>243</v>
      </c>
      <c r="B12" s="6" t="s">
        <v>345</v>
      </c>
      <c r="C12" s="8">
        <v>1</v>
      </c>
      <c r="D12" s="8">
        <v>3600</v>
      </c>
      <c r="E12" s="8">
        <v>0</v>
      </c>
      <c r="F12" s="8">
        <v>0</v>
      </c>
      <c r="G12" s="8">
        <v>3600</v>
      </c>
      <c r="H12" s="8"/>
      <c r="I12" s="8"/>
      <c r="J12" s="8">
        <v>3600</v>
      </c>
    </row>
    <row r="13" spans="1:10">
      <c r="A13" s="5" t="s">
        <v>60</v>
      </c>
      <c r="B13" s="6" t="s">
        <v>346</v>
      </c>
      <c r="C13" s="8">
        <v>4</v>
      </c>
      <c r="D13" s="8">
        <v>3600</v>
      </c>
      <c r="E13" s="8">
        <v>0</v>
      </c>
      <c r="F13" s="8">
        <v>0</v>
      </c>
      <c r="G13" s="8">
        <v>3600</v>
      </c>
      <c r="H13" s="8"/>
      <c r="I13" s="8"/>
      <c r="J13" s="8">
        <v>14400</v>
      </c>
    </row>
    <row r="14" spans="1:10">
      <c r="A14" s="5" t="s">
        <v>339</v>
      </c>
      <c r="B14" s="6" t="s">
        <v>347</v>
      </c>
      <c r="C14" s="8">
        <v>1</v>
      </c>
      <c r="D14" s="8">
        <v>3600</v>
      </c>
      <c r="E14" s="8">
        <v>0</v>
      </c>
      <c r="F14" s="8">
        <v>0</v>
      </c>
      <c r="G14" s="8">
        <v>3600</v>
      </c>
      <c r="H14" s="8"/>
      <c r="I14" s="8"/>
      <c r="J14" s="8">
        <v>3600</v>
      </c>
    </row>
    <row r="15" spans="1:10" ht="21">
      <c r="A15" s="5" t="s">
        <v>62</v>
      </c>
      <c r="B15" s="6" t="s">
        <v>348</v>
      </c>
      <c r="C15" s="8">
        <v>10</v>
      </c>
      <c r="D15" s="8">
        <v>3000</v>
      </c>
      <c r="E15" s="8">
        <v>0</v>
      </c>
      <c r="F15" s="8">
        <v>0</v>
      </c>
      <c r="G15" s="8">
        <v>3000</v>
      </c>
      <c r="H15" s="8"/>
      <c r="I15" s="8"/>
      <c r="J15" s="8">
        <v>30000</v>
      </c>
    </row>
    <row r="16" spans="1:10" ht="21">
      <c r="A16" s="5" t="s">
        <v>64</v>
      </c>
      <c r="B16" s="6" t="s">
        <v>349</v>
      </c>
      <c r="C16" s="8">
        <v>2</v>
      </c>
      <c r="D16" s="8">
        <v>3000</v>
      </c>
      <c r="E16" s="8">
        <v>0</v>
      </c>
      <c r="F16" s="8">
        <v>0</v>
      </c>
      <c r="G16" s="8">
        <v>3000</v>
      </c>
      <c r="H16" s="8"/>
      <c r="I16" s="8"/>
      <c r="J16" s="8">
        <v>6000</v>
      </c>
    </row>
    <row r="17" spans="1:10" ht="21">
      <c r="A17" s="5" t="s">
        <v>340</v>
      </c>
      <c r="B17" s="6" t="s">
        <v>350</v>
      </c>
      <c r="C17" s="8">
        <v>2</v>
      </c>
      <c r="D17" s="8">
        <v>3000</v>
      </c>
      <c r="E17" s="8">
        <v>0</v>
      </c>
      <c r="F17" s="8">
        <v>0</v>
      </c>
      <c r="G17" s="8">
        <v>3000</v>
      </c>
      <c r="H17" s="8"/>
      <c r="I17" s="8"/>
      <c r="J17" s="8">
        <v>6000</v>
      </c>
    </row>
    <row r="18" spans="1:10" ht="21">
      <c r="A18" s="5" t="s">
        <v>341</v>
      </c>
      <c r="B18" s="6" t="s">
        <v>351</v>
      </c>
      <c r="C18" s="8">
        <v>1</v>
      </c>
      <c r="D18" s="8">
        <v>3000</v>
      </c>
      <c r="E18" s="8">
        <v>0</v>
      </c>
      <c r="F18" s="8">
        <v>0</v>
      </c>
      <c r="G18" s="8">
        <v>3000</v>
      </c>
      <c r="H18" s="8"/>
      <c r="I18" s="8"/>
      <c r="J18" s="8">
        <v>3000</v>
      </c>
    </row>
    <row r="19" spans="1:10" ht="21">
      <c r="A19" s="5" t="s">
        <v>342</v>
      </c>
      <c r="B19" s="6" t="s">
        <v>352</v>
      </c>
      <c r="C19" s="8">
        <v>1</v>
      </c>
      <c r="D19" s="8">
        <v>3000</v>
      </c>
      <c r="E19" s="8">
        <v>0</v>
      </c>
      <c r="F19" s="8">
        <v>0</v>
      </c>
      <c r="G19" s="8">
        <v>3000</v>
      </c>
      <c r="H19" s="8"/>
      <c r="I19" s="8"/>
      <c r="J19" s="8">
        <v>3000</v>
      </c>
    </row>
    <row r="20" spans="1:10" ht="21">
      <c r="A20" s="5" t="s">
        <v>343</v>
      </c>
      <c r="B20" s="6" t="s">
        <v>353</v>
      </c>
      <c r="C20" s="8">
        <v>1</v>
      </c>
      <c r="D20" s="8">
        <v>3000</v>
      </c>
      <c r="E20" s="8">
        <v>0</v>
      </c>
      <c r="F20" s="8">
        <v>0</v>
      </c>
      <c r="G20" s="8">
        <v>3000</v>
      </c>
      <c r="H20" s="8"/>
      <c r="I20" s="8"/>
      <c r="J20" s="8">
        <v>3000</v>
      </c>
    </row>
    <row r="21" spans="1:10" ht="21">
      <c r="A21" s="5" t="s">
        <v>344</v>
      </c>
      <c r="B21" s="6" t="s">
        <v>354</v>
      </c>
      <c r="C21" s="8">
        <v>0.5</v>
      </c>
      <c r="D21" s="8">
        <v>3000</v>
      </c>
      <c r="E21" s="8">
        <v>0</v>
      </c>
      <c r="F21" s="8">
        <v>0</v>
      </c>
      <c r="G21" s="8">
        <v>3000</v>
      </c>
      <c r="H21" s="8"/>
      <c r="I21" s="8"/>
      <c r="J21" s="8">
        <v>1500</v>
      </c>
    </row>
    <row r="22" spans="1:10" ht="21">
      <c r="A22" s="5" t="s">
        <v>355</v>
      </c>
      <c r="B22" s="6" t="s">
        <v>356</v>
      </c>
      <c r="C22" s="8">
        <v>3</v>
      </c>
      <c r="D22" s="8">
        <v>3000</v>
      </c>
      <c r="E22" s="8">
        <v>0</v>
      </c>
      <c r="F22" s="8">
        <v>0</v>
      </c>
      <c r="G22" s="8">
        <v>3000</v>
      </c>
      <c r="H22" s="8"/>
      <c r="I22" s="8"/>
      <c r="J22" s="8">
        <v>9000</v>
      </c>
    </row>
    <row r="23" spans="1:10" ht="21">
      <c r="A23" s="5" t="s">
        <v>357</v>
      </c>
      <c r="B23" s="6" t="s">
        <v>358</v>
      </c>
      <c r="C23" s="8">
        <v>1</v>
      </c>
      <c r="D23" s="8">
        <v>3000</v>
      </c>
      <c r="E23" s="8">
        <v>0</v>
      </c>
      <c r="F23" s="8">
        <v>0</v>
      </c>
      <c r="G23" s="8">
        <v>3000</v>
      </c>
      <c r="H23" s="8"/>
      <c r="I23" s="8"/>
      <c r="J23" s="8">
        <v>3000</v>
      </c>
    </row>
    <row r="24" spans="1:10" ht="21">
      <c r="A24" s="5" t="s">
        <v>359</v>
      </c>
      <c r="B24" s="6" t="s">
        <v>360</v>
      </c>
      <c r="C24" s="8">
        <v>1</v>
      </c>
      <c r="D24" s="8">
        <v>3000</v>
      </c>
      <c r="E24" s="8">
        <v>0</v>
      </c>
      <c r="F24" s="8">
        <v>0</v>
      </c>
      <c r="G24" s="8">
        <v>3000</v>
      </c>
      <c r="H24" s="8"/>
      <c r="I24" s="8"/>
      <c r="J24" s="8">
        <v>3000</v>
      </c>
    </row>
    <row r="25" spans="1:10" ht="21">
      <c r="A25" s="5" t="s">
        <v>361</v>
      </c>
      <c r="B25" s="6" t="s">
        <v>362</v>
      </c>
      <c r="C25" s="8">
        <v>0.5</v>
      </c>
      <c r="D25" s="8">
        <v>3000</v>
      </c>
      <c r="E25" s="8">
        <v>0</v>
      </c>
      <c r="F25" s="8">
        <v>0</v>
      </c>
      <c r="G25" s="8">
        <v>3000</v>
      </c>
      <c r="H25" s="8"/>
      <c r="I25" s="8"/>
      <c r="J25" s="8">
        <v>1500</v>
      </c>
    </row>
    <row r="26" spans="1:10" ht="21">
      <c r="A26" s="5" t="s">
        <v>363</v>
      </c>
      <c r="B26" s="6" t="s">
        <v>364</v>
      </c>
      <c r="C26" s="8">
        <v>1</v>
      </c>
      <c r="D26" s="8">
        <v>3000</v>
      </c>
      <c r="E26" s="8">
        <v>0</v>
      </c>
      <c r="F26" s="8">
        <v>0</v>
      </c>
      <c r="G26" s="8">
        <v>3000</v>
      </c>
      <c r="H26" s="8"/>
      <c r="I26" s="8"/>
      <c r="J26" s="8">
        <v>3000</v>
      </c>
    </row>
    <row r="27" spans="1:10" ht="25.15" customHeight="1">
      <c r="A27" s="23" t="s">
        <v>365</v>
      </c>
      <c r="B27" s="23"/>
      <c r="C27" s="10" t="s">
        <v>366</v>
      </c>
      <c r="D27" s="10">
        <f>SUBTOTAL(9,D12:D26)</f>
        <v>46800</v>
      </c>
      <c r="E27" s="10" t="s">
        <v>366</v>
      </c>
      <c r="F27" s="10" t="s">
        <v>366</v>
      </c>
      <c r="G27" s="10" t="s">
        <v>366</v>
      </c>
      <c r="H27" s="10" t="s">
        <v>366</v>
      </c>
      <c r="I27" s="10" t="s">
        <v>366</v>
      </c>
      <c r="J27" s="10">
        <f>SUBTOTAL(9,J12:J26)</f>
        <v>93600</v>
      </c>
    </row>
    <row r="28" spans="1:10" ht="25.15" customHeight="1"/>
    <row r="29" spans="1:10" ht="25.15" customHeight="1">
      <c r="A29" s="24" t="s">
        <v>323</v>
      </c>
      <c r="B29" s="24"/>
      <c r="C29" s="25" t="s">
        <v>123</v>
      </c>
      <c r="D29" s="25"/>
      <c r="E29" s="25"/>
      <c r="F29" s="25"/>
      <c r="G29" s="25"/>
      <c r="H29" s="25"/>
      <c r="I29" s="25"/>
      <c r="J29" s="25"/>
    </row>
    <row r="30" spans="1:10" ht="25.15" customHeight="1">
      <c r="A30" s="24" t="s">
        <v>324</v>
      </c>
      <c r="B30" s="24"/>
      <c r="C30" s="25" t="s">
        <v>367</v>
      </c>
      <c r="D30" s="25"/>
      <c r="E30" s="25"/>
      <c r="F30" s="25"/>
      <c r="G30" s="25"/>
      <c r="H30" s="25"/>
      <c r="I30" s="25"/>
      <c r="J30" s="25"/>
    </row>
    <row r="31" spans="1:10" ht="25.15" customHeight="1">
      <c r="A31" s="24" t="s">
        <v>326</v>
      </c>
      <c r="B31" s="24"/>
      <c r="C31" s="25" t="s">
        <v>298</v>
      </c>
      <c r="D31" s="25"/>
      <c r="E31" s="25"/>
      <c r="F31" s="25"/>
      <c r="G31" s="25"/>
      <c r="H31" s="25"/>
      <c r="I31" s="25"/>
      <c r="J31" s="25"/>
    </row>
    <row r="32" spans="1:10" ht="25.15" customHeight="1">
      <c r="A32" s="15" t="s">
        <v>327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25.15" customHeight="1"/>
    <row r="34" spans="1:10" ht="49.9" customHeight="1">
      <c r="A34" s="20" t="s">
        <v>238</v>
      </c>
      <c r="B34" s="20" t="s">
        <v>328</v>
      </c>
      <c r="C34" s="20" t="s">
        <v>329</v>
      </c>
      <c r="D34" s="20" t="s">
        <v>330</v>
      </c>
      <c r="E34" s="20"/>
      <c r="F34" s="20"/>
      <c r="G34" s="20"/>
      <c r="H34" s="20" t="s">
        <v>331</v>
      </c>
      <c r="I34" s="20" t="s">
        <v>332</v>
      </c>
      <c r="J34" s="20" t="s">
        <v>333</v>
      </c>
    </row>
    <row r="35" spans="1:10" ht="49.9" customHeight="1">
      <c r="A35" s="20"/>
      <c r="B35" s="20"/>
      <c r="C35" s="20"/>
      <c r="D35" s="20" t="s">
        <v>334</v>
      </c>
      <c r="E35" s="20" t="s">
        <v>335</v>
      </c>
      <c r="F35" s="20"/>
      <c r="G35" s="20"/>
      <c r="H35" s="20"/>
      <c r="I35" s="20"/>
      <c r="J35" s="20"/>
    </row>
    <row r="36" spans="1:10" ht="49.9" customHeight="1">
      <c r="A36" s="20"/>
      <c r="B36" s="20"/>
      <c r="C36" s="20"/>
      <c r="D36" s="20"/>
      <c r="E36" s="5" t="s">
        <v>336</v>
      </c>
      <c r="F36" s="5" t="s">
        <v>337</v>
      </c>
      <c r="G36" s="5" t="s">
        <v>338</v>
      </c>
      <c r="H36" s="20"/>
      <c r="I36" s="20"/>
      <c r="J36" s="20"/>
    </row>
    <row r="37" spans="1:10" ht="25.15" customHeight="1">
      <c r="A37" s="5" t="s">
        <v>243</v>
      </c>
      <c r="B37" s="5" t="s">
        <v>60</v>
      </c>
      <c r="C37" s="5" t="s">
        <v>339</v>
      </c>
      <c r="D37" s="5" t="s">
        <v>62</v>
      </c>
      <c r="E37" s="5" t="s">
        <v>64</v>
      </c>
      <c r="F37" s="5" t="s">
        <v>340</v>
      </c>
      <c r="G37" s="5" t="s">
        <v>341</v>
      </c>
      <c r="H37" s="5" t="s">
        <v>342</v>
      </c>
      <c r="I37" s="5" t="s">
        <v>343</v>
      </c>
      <c r="J37" s="5" t="s">
        <v>344</v>
      </c>
    </row>
    <row r="38" spans="1:10">
      <c r="A38" s="5" t="s">
        <v>368</v>
      </c>
      <c r="B38" s="6" t="s">
        <v>345</v>
      </c>
      <c r="C38" s="8">
        <v>1</v>
      </c>
      <c r="D38" s="8">
        <v>93784.27</v>
      </c>
      <c r="E38" s="8">
        <v>24565</v>
      </c>
      <c r="F38" s="8">
        <v>68290.710000000006</v>
      </c>
      <c r="G38" s="8">
        <v>928.56</v>
      </c>
      <c r="H38" s="8"/>
      <c r="I38" s="8"/>
      <c r="J38" s="8">
        <v>1125411.24</v>
      </c>
    </row>
    <row r="39" spans="1:10">
      <c r="A39" s="5" t="s">
        <v>369</v>
      </c>
      <c r="B39" s="6" t="s">
        <v>346</v>
      </c>
      <c r="C39" s="8">
        <v>1</v>
      </c>
      <c r="D39" s="8">
        <v>73226.77</v>
      </c>
      <c r="E39" s="8">
        <v>23350</v>
      </c>
      <c r="F39" s="8">
        <v>49151.75</v>
      </c>
      <c r="G39" s="8">
        <v>725.02</v>
      </c>
      <c r="H39" s="8"/>
      <c r="I39" s="8"/>
      <c r="J39" s="8">
        <v>878721.24</v>
      </c>
    </row>
    <row r="40" spans="1:10">
      <c r="A40" s="5" t="s">
        <v>370</v>
      </c>
      <c r="B40" s="6" t="s">
        <v>346</v>
      </c>
      <c r="C40" s="8">
        <v>1</v>
      </c>
      <c r="D40" s="8">
        <v>27121.03</v>
      </c>
      <c r="E40" s="8">
        <v>23350</v>
      </c>
      <c r="F40" s="8">
        <v>3502.5</v>
      </c>
      <c r="G40" s="8">
        <v>268.52999999999997</v>
      </c>
      <c r="H40" s="8"/>
      <c r="I40" s="8"/>
      <c r="J40" s="8">
        <v>325452.36</v>
      </c>
    </row>
    <row r="41" spans="1:10">
      <c r="A41" s="5" t="s">
        <v>371</v>
      </c>
      <c r="B41" s="6" t="s">
        <v>346</v>
      </c>
      <c r="C41" s="8">
        <v>2</v>
      </c>
      <c r="D41" s="8">
        <v>106125.75</v>
      </c>
      <c r="E41" s="8">
        <v>23350</v>
      </c>
      <c r="F41" s="8">
        <v>81725</v>
      </c>
      <c r="G41" s="8">
        <v>1050.75</v>
      </c>
      <c r="H41" s="8"/>
      <c r="I41" s="8"/>
      <c r="J41" s="8">
        <v>2547018</v>
      </c>
    </row>
    <row r="42" spans="1:10" ht="21">
      <c r="A42" s="5" t="s">
        <v>372</v>
      </c>
      <c r="B42" s="6" t="s">
        <v>373</v>
      </c>
      <c r="C42" s="8">
        <v>1</v>
      </c>
      <c r="D42" s="8">
        <v>84900.6</v>
      </c>
      <c r="E42" s="8">
        <v>23350</v>
      </c>
      <c r="F42" s="8">
        <v>60710</v>
      </c>
      <c r="G42" s="8">
        <v>840.6</v>
      </c>
      <c r="H42" s="8"/>
      <c r="I42" s="8"/>
      <c r="J42" s="8">
        <v>1018807.2</v>
      </c>
    </row>
    <row r="43" spans="1:10">
      <c r="A43" s="5" t="s">
        <v>374</v>
      </c>
      <c r="B43" s="6" t="s">
        <v>375</v>
      </c>
      <c r="C43" s="8">
        <v>3.5</v>
      </c>
      <c r="D43" s="8">
        <v>23833.98</v>
      </c>
      <c r="E43" s="8">
        <v>19665</v>
      </c>
      <c r="F43" s="8">
        <v>3933</v>
      </c>
      <c r="G43" s="8">
        <v>235.98</v>
      </c>
      <c r="H43" s="8"/>
      <c r="I43" s="8"/>
      <c r="J43" s="8">
        <v>1001027.16</v>
      </c>
    </row>
    <row r="44" spans="1:10">
      <c r="A44" s="5" t="s">
        <v>376</v>
      </c>
      <c r="B44" s="6" t="s">
        <v>375</v>
      </c>
      <c r="C44" s="8">
        <v>9</v>
      </c>
      <c r="D44" s="8">
        <v>21847.82</v>
      </c>
      <c r="E44" s="8">
        <v>19665</v>
      </c>
      <c r="F44" s="8">
        <v>1966.5</v>
      </c>
      <c r="G44" s="8">
        <v>216.32</v>
      </c>
      <c r="H44" s="8"/>
      <c r="I44" s="8"/>
      <c r="J44" s="8">
        <v>2359564.56</v>
      </c>
    </row>
    <row r="45" spans="1:10">
      <c r="A45" s="5" t="s">
        <v>377</v>
      </c>
      <c r="B45" s="6" t="s">
        <v>375</v>
      </c>
      <c r="C45" s="8">
        <v>2</v>
      </c>
      <c r="D45" s="8">
        <v>21847.82</v>
      </c>
      <c r="E45" s="8">
        <v>19665</v>
      </c>
      <c r="F45" s="8">
        <v>1966.5</v>
      </c>
      <c r="G45" s="8">
        <v>216.32</v>
      </c>
      <c r="H45" s="8"/>
      <c r="I45" s="8"/>
      <c r="J45" s="8">
        <v>524347.68000000005</v>
      </c>
    </row>
    <row r="46" spans="1:10">
      <c r="A46" s="5" t="s">
        <v>378</v>
      </c>
      <c r="B46" s="6" t="s">
        <v>375</v>
      </c>
      <c r="C46" s="8">
        <v>5.5</v>
      </c>
      <c r="D46" s="8">
        <v>23833.98</v>
      </c>
      <c r="E46" s="8">
        <v>19665</v>
      </c>
      <c r="F46" s="8">
        <v>3933</v>
      </c>
      <c r="G46" s="8">
        <v>235.98</v>
      </c>
      <c r="H46" s="8"/>
      <c r="I46" s="8"/>
      <c r="J46" s="8">
        <v>1573042.68</v>
      </c>
    </row>
    <row r="47" spans="1:10" ht="21">
      <c r="A47" s="5" t="s">
        <v>379</v>
      </c>
      <c r="B47" s="6" t="s">
        <v>380</v>
      </c>
      <c r="C47" s="8">
        <v>1</v>
      </c>
      <c r="D47" s="8">
        <v>51071.26</v>
      </c>
      <c r="E47" s="8">
        <v>18728</v>
      </c>
      <c r="F47" s="8">
        <v>31837.599999999999</v>
      </c>
      <c r="G47" s="8">
        <v>505.66</v>
      </c>
      <c r="H47" s="8"/>
      <c r="I47" s="8"/>
      <c r="J47" s="8">
        <v>612855.12</v>
      </c>
    </row>
    <row r="48" spans="1:10">
      <c r="A48" s="5" t="s">
        <v>381</v>
      </c>
      <c r="B48" s="6" t="s">
        <v>382</v>
      </c>
      <c r="C48" s="8">
        <v>8</v>
      </c>
      <c r="D48" s="8">
        <v>49179.73</v>
      </c>
      <c r="E48" s="8">
        <v>18728</v>
      </c>
      <c r="F48" s="8">
        <v>29964.799999999999</v>
      </c>
      <c r="G48" s="8">
        <v>486.93</v>
      </c>
      <c r="H48" s="8"/>
      <c r="I48" s="8"/>
      <c r="J48" s="8">
        <v>4721254.08</v>
      </c>
    </row>
    <row r="49" spans="1:10" ht="21">
      <c r="A49" s="5" t="s">
        <v>383</v>
      </c>
      <c r="B49" s="6" t="s">
        <v>384</v>
      </c>
      <c r="C49" s="8">
        <v>0.5</v>
      </c>
      <c r="D49" s="8">
        <v>17729.54</v>
      </c>
      <c r="E49" s="8">
        <v>17554</v>
      </c>
      <c r="F49" s="8">
        <v>0</v>
      </c>
      <c r="G49" s="8">
        <v>175.54</v>
      </c>
      <c r="H49" s="8"/>
      <c r="I49" s="8"/>
      <c r="J49" s="8">
        <v>106377.24</v>
      </c>
    </row>
    <row r="50" spans="1:10">
      <c r="A50" s="5" t="s">
        <v>385</v>
      </c>
      <c r="B50" s="6" t="s">
        <v>386</v>
      </c>
      <c r="C50" s="8">
        <v>2.5</v>
      </c>
      <c r="D50" s="8">
        <v>18915.28</v>
      </c>
      <c r="E50" s="8">
        <v>18728</v>
      </c>
      <c r="F50" s="8">
        <v>0</v>
      </c>
      <c r="G50" s="8">
        <v>187.28</v>
      </c>
      <c r="H50" s="8"/>
      <c r="I50" s="8"/>
      <c r="J50" s="8">
        <v>567458.4</v>
      </c>
    </row>
    <row r="51" spans="1:10">
      <c r="A51" s="5" t="s">
        <v>387</v>
      </c>
      <c r="B51" s="6" t="s">
        <v>388</v>
      </c>
      <c r="C51" s="8">
        <v>2</v>
      </c>
      <c r="D51" s="8">
        <v>74536.59</v>
      </c>
      <c r="E51" s="8">
        <v>26822</v>
      </c>
      <c r="F51" s="8">
        <v>46976.6</v>
      </c>
      <c r="G51" s="8">
        <v>737.99</v>
      </c>
      <c r="H51" s="8"/>
      <c r="I51" s="8"/>
      <c r="J51" s="8">
        <v>1788878.16</v>
      </c>
    </row>
    <row r="52" spans="1:10">
      <c r="A52" s="5" t="s">
        <v>389</v>
      </c>
      <c r="B52" s="6" t="s">
        <v>388</v>
      </c>
      <c r="C52" s="8">
        <v>6</v>
      </c>
      <c r="D52" s="8">
        <v>36839.760000000002</v>
      </c>
      <c r="E52" s="8">
        <v>24398</v>
      </c>
      <c r="F52" s="8">
        <v>12077.01</v>
      </c>
      <c r="G52" s="8">
        <v>364.75</v>
      </c>
      <c r="H52" s="8"/>
      <c r="I52" s="8"/>
      <c r="J52" s="8">
        <v>2652462.7200000002</v>
      </c>
    </row>
    <row r="53" spans="1:10">
      <c r="A53" s="5" t="s">
        <v>390</v>
      </c>
      <c r="B53" s="6" t="s">
        <v>388</v>
      </c>
      <c r="C53" s="8">
        <v>3</v>
      </c>
      <c r="D53" s="8">
        <v>71461.740000000005</v>
      </c>
      <c r="E53" s="8">
        <v>24398</v>
      </c>
      <c r="F53" s="8">
        <v>46356.2</v>
      </c>
      <c r="G53" s="8">
        <v>707.54</v>
      </c>
      <c r="H53" s="8"/>
      <c r="I53" s="8"/>
      <c r="J53" s="8">
        <v>2572622.64</v>
      </c>
    </row>
    <row r="54" spans="1:10">
      <c r="A54" s="5" t="s">
        <v>391</v>
      </c>
      <c r="B54" s="6" t="s">
        <v>388</v>
      </c>
      <c r="C54" s="8">
        <v>26</v>
      </c>
      <c r="D54" s="8">
        <v>61604.95</v>
      </c>
      <c r="E54" s="8">
        <v>24398</v>
      </c>
      <c r="F54" s="8">
        <v>36597</v>
      </c>
      <c r="G54" s="8">
        <v>609.95000000000005</v>
      </c>
      <c r="H54" s="8"/>
      <c r="I54" s="8"/>
      <c r="J54" s="8">
        <v>19220744.399999999</v>
      </c>
    </row>
    <row r="55" spans="1:10">
      <c r="A55" s="5" t="s">
        <v>392</v>
      </c>
      <c r="B55" s="6" t="s">
        <v>388</v>
      </c>
      <c r="C55" s="8">
        <v>6</v>
      </c>
      <c r="D55" s="8">
        <v>64685.2</v>
      </c>
      <c r="E55" s="8">
        <v>24398</v>
      </c>
      <c r="F55" s="8">
        <v>39646.75</v>
      </c>
      <c r="G55" s="8">
        <v>640.45000000000005</v>
      </c>
      <c r="H55" s="8"/>
      <c r="I55" s="8"/>
      <c r="J55" s="8">
        <v>4657334.4000000004</v>
      </c>
    </row>
    <row r="56" spans="1:10">
      <c r="A56" s="5" t="s">
        <v>393</v>
      </c>
      <c r="B56" s="6" t="s">
        <v>388</v>
      </c>
      <c r="C56" s="8">
        <v>6</v>
      </c>
      <c r="D56" s="8">
        <v>36839.760000000002</v>
      </c>
      <c r="E56" s="8">
        <v>24398</v>
      </c>
      <c r="F56" s="8">
        <v>12077.01</v>
      </c>
      <c r="G56" s="8">
        <v>364.75</v>
      </c>
      <c r="H56" s="8"/>
      <c r="I56" s="8"/>
      <c r="J56" s="8">
        <v>2652462.7200000002</v>
      </c>
    </row>
    <row r="57" spans="1:10">
      <c r="A57" s="5" t="s">
        <v>394</v>
      </c>
      <c r="B57" s="6" t="s">
        <v>395</v>
      </c>
      <c r="C57" s="8">
        <v>1.5</v>
      </c>
      <c r="D57" s="8">
        <v>58394.16</v>
      </c>
      <c r="E57" s="8">
        <v>17520</v>
      </c>
      <c r="F57" s="8">
        <v>40296</v>
      </c>
      <c r="G57" s="8">
        <v>578.16</v>
      </c>
      <c r="H57" s="8"/>
      <c r="I57" s="8"/>
      <c r="J57" s="8">
        <v>1051094.8799999999</v>
      </c>
    </row>
    <row r="58" spans="1:10">
      <c r="A58" s="5" t="s">
        <v>396</v>
      </c>
      <c r="B58" s="6" t="s">
        <v>397</v>
      </c>
      <c r="C58" s="8">
        <v>5</v>
      </c>
      <c r="D58" s="8">
        <v>67725.55</v>
      </c>
      <c r="E58" s="8">
        <v>26822</v>
      </c>
      <c r="F58" s="8">
        <v>40233</v>
      </c>
      <c r="G58" s="8">
        <v>670.55</v>
      </c>
      <c r="H58" s="8"/>
      <c r="I58" s="8"/>
      <c r="J58" s="8">
        <v>4063533</v>
      </c>
    </row>
    <row r="59" spans="1:10">
      <c r="A59" s="5" t="s">
        <v>398</v>
      </c>
      <c r="B59" s="6" t="s">
        <v>399</v>
      </c>
      <c r="C59" s="8">
        <v>1</v>
      </c>
      <c r="D59" s="8">
        <v>13467.34</v>
      </c>
      <c r="E59" s="8">
        <v>13334</v>
      </c>
      <c r="F59" s="8">
        <v>0</v>
      </c>
      <c r="G59" s="8">
        <v>133.34</v>
      </c>
      <c r="H59" s="8"/>
      <c r="I59" s="8"/>
      <c r="J59" s="8">
        <v>161608.07999999999</v>
      </c>
    </row>
    <row r="60" spans="1:10">
      <c r="A60" s="5" t="s">
        <v>400</v>
      </c>
      <c r="B60" s="6" t="s">
        <v>401</v>
      </c>
      <c r="C60" s="8">
        <v>1</v>
      </c>
      <c r="D60" s="8">
        <v>10563.59</v>
      </c>
      <c r="E60" s="8">
        <v>10459</v>
      </c>
      <c r="F60" s="8">
        <v>0</v>
      </c>
      <c r="G60" s="8">
        <v>104.59</v>
      </c>
      <c r="H60" s="8"/>
      <c r="I60" s="8"/>
      <c r="J60" s="8">
        <v>126763.08</v>
      </c>
    </row>
    <row r="61" spans="1:10">
      <c r="A61" s="5" t="s">
        <v>402</v>
      </c>
      <c r="B61" s="6" t="s">
        <v>403</v>
      </c>
      <c r="C61" s="8">
        <v>1</v>
      </c>
      <c r="D61" s="8">
        <v>84444.28</v>
      </c>
      <c r="E61" s="8">
        <v>32157</v>
      </c>
      <c r="F61" s="8">
        <v>51451.199999999997</v>
      </c>
      <c r="G61" s="8">
        <v>836.08</v>
      </c>
      <c r="H61" s="8"/>
      <c r="I61" s="8"/>
      <c r="J61" s="8">
        <v>1013331.36</v>
      </c>
    </row>
    <row r="62" spans="1:10" ht="21">
      <c r="A62" s="5" t="s">
        <v>404</v>
      </c>
      <c r="B62" s="6" t="s">
        <v>405</v>
      </c>
      <c r="C62" s="8">
        <v>1</v>
      </c>
      <c r="D62" s="8">
        <v>84444.28</v>
      </c>
      <c r="E62" s="8">
        <v>32157</v>
      </c>
      <c r="F62" s="8">
        <v>51451.199999999997</v>
      </c>
      <c r="G62" s="8">
        <v>836.08</v>
      </c>
      <c r="H62" s="8"/>
      <c r="I62" s="8"/>
      <c r="J62" s="8">
        <v>1013331.36</v>
      </c>
    </row>
    <row r="63" spans="1:10">
      <c r="A63" s="5" t="s">
        <v>406</v>
      </c>
      <c r="B63" s="6" t="s">
        <v>407</v>
      </c>
      <c r="C63" s="8">
        <v>1.5</v>
      </c>
      <c r="D63" s="8">
        <v>65811.600000000006</v>
      </c>
      <c r="E63" s="8">
        <v>26064</v>
      </c>
      <c r="F63" s="8">
        <v>39096</v>
      </c>
      <c r="G63" s="8">
        <v>651.6</v>
      </c>
      <c r="H63" s="8"/>
      <c r="I63" s="8"/>
      <c r="J63" s="8">
        <v>1184608.8</v>
      </c>
    </row>
    <row r="64" spans="1:10" ht="21">
      <c r="A64" s="5" t="s">
        <v>408</v>
      </c>
      <c r="B64" s="6" t="s">
        <v>409</v>
      </c>
      <c r="C64" s="8">
        <v>2.5</v>
      </c>
      <c r="D64" s="8">
        <v>39486.959999999999</v>
      </c>
      <c r="E64" s="8">
        <v>26064</v>
      </c>
      <c r="F64" s="8">
        <v>13032</v>
      </c>
      <c r="G64" s="8">
        <v>390.96</v>
      </c>
      <c r="H64" s="8"/>
      <c r="I64" s="8"/>
      <c r="J64" s="8">
        <v>1184608.8</v>
      </c>
    </row>
    <row r="65" spans="1:10" ht="21">
      <c r="A65" s="5" t="s">
        <v>410</v>
      </c>
      <c r="B65" s="6" t="s">
        <v>409</v>
      </c>
      <c r="C65" s="8">
        <v>0.5</v>
      </c>
      <c r="D65" s="8">
        <v>36291.83</v>
      </c>
      <c r="E65" s="8">
        <v>23955</v>
      </c>
      <c r="F65" s="8">
        <v>11977.5</v>
      </c>
      <c r="G65" s="8">
        <v>359.33</v>
      </c>
      <c r="H65" s="8"/>
      <c r="I65" s="8"/>
      <c r="J65" s="8">
        <v>217750.98</v>
      </c>
    </row>
    <row r="66" spans="1:10" ht="21">
      <c r="A66" s="5" t="s">
        <v>411</v>
      </c>
      <c r="B66" s="6" t="s">
        <v>412</v>
      </c>
      <c r="C66" s="8">
        <v>1</v>
      </c>
      <c r="D66" s="8">
        <v>40422.620000000003</v>
      </c>
      <c r="E66" s="8">
        <v>12507</v>
      </c>
      <c r="F66" s="8">
        <v>27515.4</v>
      </c>
      <c r="G66" s="8">
        <v>400.22</v>
      </c>
      <c r="H66" s="8"/>
      <c r="I66" s="8"/>
      <c r="J66" s="8">
        <v>485071.44</v>
      </c>
    </row>
    <row r="67" spans="1:10" ht="21">
      <c r="A67" s="5" t="s">
        <v>413</v>
      </c>
      <c r="B67" s="6" t="s">
        <v>414</v>
      </c>
      <c r="C67" s="8">
        <v>2</v>
      </c>
      <c r="D67" s="8">
        <v>37103.360000000001</v>
      </c>
      <c r="E67" s="8">
        <v>11480</v>
      </c>
      <c r="F67" s="8">
        <v>25256</v>
      </c>
      <c r="G67" s="8">
        <v>367.36</v>
      </c>
      <c r="H67" s="8"/>
      <c r="I67" s="8"/>
      <c r="J67" s="8">
        <v>890480.64000000001</v>
      </c>
    </row>
    <row r="68" spans="1:10" ht="21">
      <c r="A68" s="5" t="s">
        <v>415</v>
      </c>
      <c r="B68" s="6" t="s">
        <v>416</v>
      </c>
      <c r="C68" s="8">
        <v>1</v>
      </c>
      <c r="D68" s="8">
        <v>40422.620000000003</v>
      </c>
      <c r="E68" s="8">
        <v>12507</v>
      </c>
      <c r="F68" s="8">
        <v>27515.4</v>
      </c>
      <c r="G68" s="8">
        <v>400.22</v>
      </c>
      <c r="H68" s="8"/>
      <c r="I68" s="8"/>
      <c r="J68" s="8">
        <v>485071.44</v>
      </c>
    </row>
    <row r="69" spans="1:10">
      <c r="A69" s="5" t="s">
        <v>417</v>
      </c>
      <c r="B69" s="6" t="s">
        <v>418</v>
      </c>
      <c r="C69" s="8">
        <v>0.5</v>
      </c>
      <c r="D69" s="8">
        <v>53670.59</v>
      </c>
      <c r="E69" s="8">
        <v>16606</v>
      </c>
      <c r="F69" s="8">
        <v>36533.199999999997</v>
      </c>
      <c r="G69" s="8">
        <v>531.39</v>
      </c>
      <c r="H69" s="8"/>
      <c r="I69" s="8"/>
      <c r="J69" s="8">
        <v>322023.53999999998</v>
      </c>
    </row>
    <row r="70" spans="1:10">
      <c r="A70" s="5" t="s">
        <v>419</v>
      </c>
      <c r="B70" s="6" t="s">
        <v>420</v>
      </c>
      <c r="C70" s="8">
        <v>3</v>
      </c>
      <c r="D70" s="8">
        <v>49039.14</v>
      </c>
      <c r="E70" s="8">
        <v>15173</v>
      </c>
      <c r="F70" s="8">
        <v>33380.6</v>
      </c>
      <c r="G70" s="8">
        <v>485.54</v>
      </c>
      <c r="H70" s="8"/>
      <c r="I70" s="8"/>
      <c r="J70" s="8">
        <v>1765409.04</v>
      </c>
    </row>
    <row r="71" spans="1:10">
      <c r="A71" s="5" t="s">
        <v>421</v>
      </c>
      <c r="B71" s="6" t="s">
        <v>422</v>
      </c>
      <c r="C71" s="8">
        <v>1</v>
      </c>
      <c r="D71" s="8">
        <v>49039.14</v>
      </c>
      <c r="E71" s="8">
        <v>15173</v>
      </c>
      <c r="F71" s="8">
        <v>33380.6</v>
      </c>
      <c r="G71" s="8">
        <v>485.54</v>
      </c>
      <c r="H71" s="8"/>
      <c r="I71" s="8"/>
      <c r="J71" s="8">
        <v>588469.68000000005</v>
      </c>
    </row>
    <row r="72" spans="1:10">
      <c r="A72" s="5" t="s">
        <v>423</v>
      </c>
      <c r="B72" s="6" t="s">
        <v>422</v>
      </c>
      <c r="C72" s="8">
        <v>1</v>
      </c>
      <c r="D72" s="8">
        <v>50341.63</v>
      </c>
      <c r="E72" s="8">
        <v>15576</v>
      </c>
      <c r="F72" s="8">
        <v>34267.199999999997</v>
      </c>
      <c r="G72" s="8">
        <v>498.43</v>
      </c>
      <c r="H72" s="8"/>
      <c r="I72" s="8"/>
      <c r="J72" s="8">
        <v>604099.56000000006</v>
      </c>
    </row>
    <row r="73" spans="1:10">
      <c r="A73" s="5" t="s">
        <v>424</v>
      </c>
      <c r="B73" s="6" t="s">
        <v>425</v>
      </c>
      <c r="C73" s="8">
        <v>1</v>
      </c>
      <c r="D73" s="8">
        <v>30920.54</v>
      </c>
      <c r="E73" s="8">
        <v>9567</v>
      </c>
      <c r="F73" s="8">
        <v>21047.4</v>
      </c>
      <c r="G73" s="8">
        <v>306.14</v>
      </c>
      <c r="H73" s="8"/>
      <c r="I73" s="8"/>
      <c r="J73" s="8">
        <v>371046.48</v>
      </c>
    </row>
    <row r="74" spans="1:10">
      <c r="A74" s="5" t="s">
        <v>426</v>
      </c>
      <c r="B74" s="6" t="s">
        <v>427</v>
      </c>
      <c r="C74" s="8">
        <v>1</v>
      </c>
      <c r="D74" s="8">
        <v>50341.63</v>
      </c>
      <c r="E74" s="8">
        <v>15576</v>
      </c>
      <c r="F74" s="8">
        <v>34267.199999999997</v>
      </c>
      <c r="G74" s="8">
        <v>498.43</v>
      </c>
      <c r="H74" s="8"/>
      <c r="I74" s="8"/>
      <c r="J74" s="8">
        <v>604099.56000000006</v>
      </c>
    </row>
    <row r="75" spans="1:10" ht="21">
      <c r="A75" s="5" t="s">
        <v>428</v>
      </c>
      <c r="B75" s="6" t="s">
        <v>429</v>
      </c>
      <c r="C75" s="8">
        <v>1</v>
      </c>
      <c r="D75" s="8">
        <v>30920.54</v>
      </c>
      <c r="E75" s="8">
        <v>9567</v>
      </c>
      <c r="F75" s="8">
        <v>21047.4</v>
      </c>
      <c r="G75" s="8">
        <v>306.14</v>
      </c>
      <c r="H75" s="8"/>
      <c r="I75" s="8"/>
      <c r="J75" s="8">
        <v>371046.48</v>
      </c>
    </row>
    <row r="76" spans="1:10" ht="21">
      <c r="A76" s="5" t="s">
        <v>430</v>
      </c>
      <c r="B76" s="6" t="s">
        <v>431</v>
      </c>
      <c r="C76" s="8">
        <v>0.5</v>
      </c>
      <c r="D76" s="8">
        <v>40422.620000000003</v>
      </c>
      <c r="E76" s="8">
        <v>12507</v>
      </c>
      <c r="F76" s="8">
        <v>27515.4</v>
      </c>
      <c r="G76" s="8">
        <v>400.22</v>
      </c>
      <c r="H76" s="8"/>
      <c r="I76" s="8"/>
      <c r="J76" s="8">
        <v>242535.72</v>
      </c>
    </row>
    <row r="77" spans="1:10">
      <c r="A77" s="5" t="s">
        <v>432</v>
      </c>
      <c r="B77" s="6" t="s">
        <v>433</v>
      </c>
      <c r="C77" s="8">
        <v>1</v>
      </c>
      <c r="D77" s="8">
        <v>40422.620000000003</v>
      </c>
      <c r="E77" s="8">
        <v>12507</v>
      </c>
      <c r="F77" s="8">
        <v>27515.4</v>
      </c>
      <c r="G77" s="8">
        <v>400.22</v>
      </c>
      <c r="H77" s="8"/>
      <c r="I77" s="8"/>
      <c r="J77" s="8">
        <v>485071.44</v>
      </c>
    </row>
    <row r="78" spans="1:10">
      <c r="A78" s="5" t="s">
        <v>434</v>
      </c>
      <c r="B78" s="6" t="s">
        <v>435</v>
      </c>
      <c r="C78" s="8">
        <v>3</v>
      </c>
      <c r="D78" s="8">
        <v>47445.77</v>
      </c>
      <c r="E78" s="8">
        <v>14680</v>
      </c>
      <c r="F78" s="8">
        <v>32296</v>
      </c>
      <c r="G78" s="8">
        <v>469.77</v>
      </c>
      <c r="H78" s="8"/>
      <c r="I78" s="8"/>
      <c r="J78" s="8">
        <v>1708047.72</v>
      </c>
    </row>
    <row r="79" spans="1:10" ht="21">
      <c r="A79" s="5" t="s">
        <v>436</v>
      </c>
      <c r="B79" s="6" t="s">
        <v>437</v>
      </c>
      <c r="C79" s="8">
        <v>1</v>
      </c>
      <c r="D79" s="8">
        <v>23349.17</v>
      </c>
      <c r="E79" s="8">
        <v>7706</v>
      </c>
      <c r="F79" s="8">
        <v>15412</v>
      </c>
      <c r="G79" s="8">
        <v>231.17</v>
      </c>
      <c r="H79" s="8"/>
      <c r="I79" s="8"/>
      <c r="J79" s="8">
        <v>280190.03999999998</v>
      </c>
    </row>
    <row r="80" spans="1:10" ht="25.15" customHeight="1">
      <c r="A80" s="23" t="s">
        <v>365</v>
      </c>
      <c r="B80" s="23"/>
      <c r="C80" s="10" t="s">
        <v>366</v>
      </c>
      <c r="D80" s="10">
        <f>SUBTOTAL(9,D38:D79)</f>
        <v>2003877.4100000006</v>
      </c>
      <c r="E80" s="10" t="s">
        <v>366</v>
      </c>
      <c r="F80" s="10" t="s">
        <v>366</v>
      </c>
      <c r="G80" s="10" t="s">
        <v>366</v>
      </c>
      <c r="H80" s="10" t="s">
        <v>366</v>
      </c>
      <c r="I80" s="10" t="s">
        <v>366</v>
      </c>
      <c r="J80" s="10">
        <f>SUBTOTAL(9,J38:J79)</f>
        <v>70125135.119999975</v>
      </c>
    </row>
    <row r="81" spans="1:10" ht="25.15" customHeight="1"/>
    <row r="82" spans="1:10" ht="25.15" customHeight="1">
      <c r="A82" s="24" t="s">
        <v>323</v>
      </c>
      <c r="B82" s="24"/>
      <c r="C82" s="25" t="s">
        <v>123</v>
      </c>
      <c r="D82" s="25"/>
      <c r="E82" s="25"/>
      <c r="F82" s="25"/>
      <c r="G82" s="25"/>
      <c r="H82" s="25"/>
      <c r="I82" s="25"/>
      <c r="J82" s="25"/>
    </row>
    <row r="83" spans="1:10" ht="25.15" customHeight="1">
      <c r="A83" s="24" t="s">
        <v>324</v>
      </c>
      <c r="B83" s="24"/>
      <c r="C83" s="25" t="s">
        <v>325</v>
      </c>
      <c r="D83" s="25"/>
      <c r="E83" s="25"/>
      <c r="F83" s="25"/>
      <c r="G83" s="25"/>
      <c r="H83" s="25"/>
      <c r="I83" s="25"/>
      <c r="J83" s="25"/>
    </row>
    <row r="84" spans="1:10" ht="25.15" customHeight="1">
      <c r="A84" s="24" t="s">
        <v>326</v>
      </c>
      <c r="B84" s="24"/>
      <c r="C84" s="25" t="s">
        <v>301</v>
      </c>
      <c r="D84" s="25"/>
      <c r="E84" s="25"/>
      <c r="F84" s="25"/>
      <c r="G84" s="25"/>
      <c r="H84" s="25"/>
      <c r="I84" s="25"/>
      <c r="J84" s="25"/>
    </row>
    <row r="85" spans="1:10" ht="25.15" customHeight="1">
      <c r="A85" s="15" t="s">
        <v>327</v>
      </c>
      <c r="B85" s="15"/>
      <c r="C85" s="15"/>
      <c r="D85" s="15"/>
      <c r="E85" s="15"/>
      <c r="F85" s="15"/>
      <c r="G85" s="15"/>
      <c r="H85" s="15"/>
      <c r="I85" s="15"/>
      <c r="J85" s="15"/>
    </row>
    <row r="86" spans="1:10" ht="25.15" customHeight="1"/>
    <row r="87" spans="1:10" ht="49.9" customHeight="1">
      <c r="A87" s="20" t="s">
        <v>238</v>
      </c>
      <c r="B87" s="20" t="s">
        <v>328</v>
      </c>
      <c r="C87" s="20" t="s">
        <v>329</v>
      </c>
      <c r="D87" s="20" t="s">
        <v>330</v>
      </c>
      <c r="E87" s="20"/>
      <c r="F87" s="20"/>
      <c r="G87" s="20"/>
      <c r="H87" s="20" t="s">
        <v>331</v>
      </c>
      <c r="I87" s="20" t="s">
        <v>332</v>
      </c>
      <c r="J87" s="20" t="s">
        <v>333</v>
      </c>
    </row>
    <row r="88" spans="1:10" ht="49.9" customHeight="1">
      <c r="A88" s="20"/>
      <c r="B88" s="20"/>
      <c r="C88" s="20"/>
      <c r="D88" s="20" t="s">
        <v>334</v>
      </c>
      <c r="E88" s="20" t="s">
        <v>335</v>
      </c>
      <c r="F88" s="20"/>
      <c r="G88" s="20"/>
      <c r="H88" s="20"/>
      <c r="I88" s="20"/>
      <c r="J88" s="20"/>
    </row>
    <row r="89" spans="1:10" ht="49.9" customHeight="1">
      <c r="A89" s="20"/>
      <c r="B89" s="20"/>
      <c r="C89" s="20"/>
      <c r="D89" s="20"/>
      <c r="E89" s="5" t="s">
        <v>336</v>
      </c>
      <c r="F89" s="5" t="s">
        <v>337</v>
      </c>
      <c r="G89" s="5" t="s">
        <v>338</v>
      </c>
      <c r="H89" s="20"/>
      <c r="I89" s="20"/>
      <c r="J89" s="20"/>
    </row>
    <row r="90" spans="1:10" ht="25.15" customHeight="1">
      <c r="A90" s="5" t="s">
        <v>243</v>
      </c>
      <c r="B90" s="5" t="s">
        <v>60</v>
      </c>
      <c r="C90" s="5" t="s">
        <v>339</v>
      </c>
      <c r="D90" s="5" t="s">
        <v>62</v>
      </c>
      <c r="E90" s="5" t="s">
        <v>64</v>
      </c>
      <c r="F90" s="5" t="s">
        <v>340</v>
      </c>
      <c r="G90" s="5" t="s">
        <v>341</v>
      </c>
      <c r="H90" s="5" t="s">
        <v>342</v>
      </c>
      <c r="I90" s="5" t="s">
        <v>343</v>
      </c>
      <c r="J90" s="5" t="s">
        <v>344</v>
      </c>
    </row>
    <row r="91" spans="1:10">
      <c r="A91" s="5" t="s">
        <v>243</v>
      </c>
      <c r="B91" s="6" t="s">
        <v>345</v>
      </c>
      <c r="C91" s="8">
        <v>1</v>
      </c>
      <c r="D91" s="8">
        <v>3600</v>
      </c>
      <c r="E91" s="8">
        <v>0</v>
      </c>
      <c r="F91" s="8">
        <v>0</v>
      </c>
      <c r="G91" s="8">
        <v>3600</v>
      </c>
      <c r="H91" s="8"/>
      <c r="I91" s="8">
        <v>1</v>
      </c>
      <c r="J91" s="8">
        <v>3600</v>
      </c>
    </row>
    <row r="92" spans="1:10">
      <c r="A92" s="5" t="s">
        <v>60</v>
      </c>
      <c r="B92" s="6" t="s">
        <v>346</v>
      </c>
      <c r="C92" s="8">
        <v>4</v>
      </c>
      <c r="D92" s="8">
        <v>3600</v>
      </c>
      <c r="E92" s="8">
        <v>0</v>
      </c>
      <c r="F92" s="8">
        <v>0</v>
      </c>
      <c r="G92" s="8">
        <v>3600</v>
      </c>
      <c r="H92" s="8"/>
      <c r="I92" s="8">
        <v>1</v>
      </c>
      <c r="J92" s="8">
        <v>14400</v>
      </c>
    </row>
    <row r="93" spans="1:10">
      <c r="A93" s="5" t="s">
        <v>339</v>
      </c>
      <c r="B93" s="6" t="s">
        <v>347</v>
      </c>
      <c r="C93" s="8">
        <v>1</v>
      </c>
      <c r="D93" s="8">
        <v>3600</v>
      </c>
      <c r="E93" s="8">
        <v>0</v>
      </c>
      <c r="F93" s="8">
        <v>0</v>
      </c>
      <c r="G93" s="8">
        <v>3600</v>
      </c>
      <c r="H93" s="8"/>
      <c r="I93" s="8">
        <v>1</v>
      </c>
      <c r="J93" s="8">
        <v>3600</v>
      </c>
    </row>
    <row r="94" spans="1:10" ht="21">
      <c r="A94" s="5" t="s">
        <v>62</v>
      </c>
      <c r="B94" s="6" t="s">
        <v>348</v>
      </c>
      <c r="C94" s="8">
        <v>10</v>
      </c>
      <c r="D94" s="8">
        <v>3000</v>
      </c>
      <c r="E94" s="8">
        <v>0</v>
      </c>
      <c r="F94" s="8">
        <v>0</v>
      </c>
      <c r="G94" s="8">
        <v>3000</v>
      </c>
      <c r="H94" s="8"/>
      <c r="I94" s="8">
        <v>1</v>
      </c>
      <c r="J94" s="8">
        <v>30000</v>
      </c>
    </row>
    <row r="95" spans="1:10" ht="21">
      <c r="A95" s="5" t="s">
        <v>64</v>
      </c>
      <c r="B95" s="6" t="s">
        <v>349</v>
      </c>
      <c r="C95" s="8">
        <v>2</v>
      </c>
      <c r="D95" s="8">
        <v>3000</v>
      </c>
      <c r="E95" s="8">
        <v>0</v>
      </c>
      <c r="F95" s="8">
        <v>0</v>
      </c>
      <c r="G95" s="8">
        <v>3000</v>
      </c>
      <c r="H95" s="8"/>
      <c r="I95" s="8">
        <v>1</v>
      </c>
      <c r="J95" s="8">
        <v>6000</v>
      </c>
    </row>
    <row r="96" spans="1:10" ht="21">
      <c r="A96" s="5" t="s">
        <v>340</v>
      </c>
      <c r="B96" s="6" t="s">
        <v>350</v>
      </c>
      <c r="C96" s="8">
        <v>2</v>
      </c>
      <c r="D96" s="8">
        <v>3000</v>
      </c>
      <c r="E96" s="8">
        <v>0</v>
      </c>
      <c r="F96" s="8">
        <v>0</v>
      </c>
      <c r="G96" s="8">
        <v>3000</v>
      </c>
      <c r="H96" s="8"/>
      <c r="I96" s="8">
        <v>1</v>
      </c>
      <c r="J96" s="8">
        <v>6000</v>
      </c>
    </row>
    <row r="97" spans="1:10" ht="21">
      <c r="A97" s="5" t="s">
        <v>341</v>
      </c>
      <c r="B97" s="6" t="s">
        <v>351</v>
      </c>
      <c r="C97" s="8">
        <v>1</v>
      </c>
      <c r="D97" s="8">
        <v>3000</v>
      </c>
      <c r="E97" s="8">
        <v>0</v>
      </c>
      <c r="F97" s="8">
        <v>0</v>
      </c>
      <c r="G97" s="8">
        <v>3000</v>
      </c>
      <c r="H97" s="8"/>
      <c r="I97" s="8">
        <v>1</v>
      </c>
      <c r="J97" s="8">
        <v>3000</v>
      </c>
    </row>
    <row r="98" spans="1:10" ht="21">
      <c r="A98" s="5" t="s">
        <v>342</v>
      </c>
      <c r="B98" s="6" t="s">
        <v>352</v>
      </c>
      <c r="C98" s="8">
        <v>1</v>
      </c>
      <c r="D98" s="8">
        <v>3000</v>
      </c>
      <c r="E98" s="8">
        <v>0</v>
      </c>
      <c r="F98" s="8">
        <v>0</v>
      </c>
      <c r="G98" s="8">
        <v>3000</v>
      </c>
      <c r="H98" s="8"/>
      <c r="I98" s="8">
        <v>1</v>
      </c>
      <c r="J98" s="8">
        <v>3000</v>
      </c>
    </row>
    <row r="99" spans="1:10" ht="21">
      <c r="A99" s="5" t="s">
        <v>343</v>
      </c>
      <c r="B99" s="6" t="s">
        <v>353</v>
      </c>
      <c r="C99" s="8">
        <v>1</v>
      </c>
      <c r="D99" s="8">
        <v>3000</v>
      </c>
      <c r="E99" s="8">
        <v>0</v>
      </c>
      <c r="F99" s="8">
        <v>0</v>
      </c>
      <c r="G99" s="8">
        <v>3000</v>
      </c>
      <c r="H99" s="8"/>
      <c r="I99" s="8">
        <v>1</v>
      </c>
      <c r="J99" s="8">
        <v>3000</v>
      </c>
    </row>
    <row r="100" spans="1:10" ht="21">
      <c r="A100" s="5" t="s">
        <v>344</v>
      </c>
      <c r="B100" s="6" t="s">
        <v>354</v>
      </c>
      <c r="C100" s="8">
        <v>0.5</v>
      </c>
      <c r="D100" s="8">
        <v>3000</v>
      </c>
      <c r="E100" s="8">
        <v>0</v>
      </c>
      <c r="F100" s="8">
        <v>0</v>
      </c>
      <c r="G100" s="8">
        <v>3000</v>
      </c>
      <c r="H100" s="8"/>
      <c r="I100" s="8">
        <v>1</v>
      </c>
      <c r="J100" s="8">
        <v>1500</v>
      </c>
    </row>
    <row r="101" spans="1:10" ht="21">
      <c r="A101" s="5" t="s">
        <v>355</v>
      </c>
      <c r="B101" s="6" t="s">
        <v>356</v>
      </c>
      <c r="C101" s="8">
        <v>3</v>
      </c>
      <c r="D101" s="8">
        <v>3000</v>
      </c>
      <c r="E101" s="8">
        <v>0</v>
      </c>
      <c r="F101" s="8">
        <v>0</v>
      </c>
      <c r="G101" s="8">
        <v>3000</v>
      </c>
      <c r="H101" s="8"/>
      <c r="I101" s="8">
        <v>1</v>
      </c>
      <c r="J101" s="8">
        <v>9000</v>
      </c>
    </row>
    <row r="102" spans="1:10" ht="21">
      <c r="A102" s="5" t="s">
        <v>357</v>
      </c>
      <c r="B102" s="6" t="s">
        <v>358</v>
      </c>
      <c r="C102" s="8">
        <v>1</v>
      </c>
      <c r="D102" s="8">
        <v>3000</v>
      </c>
      <c r="E102" s="8">
        <v>0</v>
      </c>
      <c r="F102" s="8">
        <v>0</v>
      </c>
      <c r="G102" s="8">
        <v>3000</v>
      </c>
      <c r="H102" s="8"/>
      <c r="I102" s="8">
        <v>1</v>
      </c>
      <c r="J102" s="8">
        <v>3000</v>
      </c>
    </row>
    <row r="103" spans="1:10" ht="21">
      <c r="A103" s="5" t="s">
        <v>359</v>
      </c>
      <c r="B103" s="6" t="s">
        <v>360</v>
      </c>
      <c r="C103" s="8">
        <v>1</v>
      </c>
      <c r="D103" s="8">
        <v>3000</v>
      </c>
      <c r="E103" s="8">
        <v>0</v>
      </c>
      <c r="F103" s="8">
        <v>0</v>
      </c>
      <c r="G103" s="8">
        <v>3000</v>
      </c>
      <c r="H103" s="8"/>
      <c r="I103" s="8">
        <v>1</v>
      </c>
      <c r="J103" s="8">
        <v>3000</v>
      </c>
    </row>
    <row r="104" spans="1:10" ht="21">
      <c r="A104" s="5" t="s">
        <v>361</v>
      </c>
      <c r="B104" s="6" t="s">
        <v>362</v>
      </c>
      <c r="C104" s="8">
        <v>0.5</v>
      </c>
      <c r="D104" s="8">
        <v>3000</v>
      </c>
      <c r="E104" s="8">
        <v>0</v>
      </c>
      <c r="F104" s="8">
        <v>0</v>
      </c>
      <c r="G104" s="8">
        <v>3000</v>
      </c>
      <c r="H104" s="8"/>
      <c r="I104" s="8">
        <v>1</v>
      </c>
      <c r="J104" s="8">
        <v>1500</v>
      </c>
    </row>
    <row r="105" spans="1:10" ht="21">
      <c r="A105" s="5" t="s">
        <v>363</v>
      </c>
      <c r="B105" s="6" t="s">
        <v>364</v>
      </c>
      <c r="C105" s="8">
        <v>1</v>
      </c>
      <c r="D105" s="8">
        <v>3000</v>
      </c>
      <c r="E105" s="8">
        <v>0</v>
      </c>
      <c r="F105" s="8">
        <v>0</v>
      </c>
      <c r="G105" s="8">
        <v>3000</v>
      </c>
      <c r="H105" s="8"/>
      <c r="I105" s="8">
        <v>1</v>
      </c>
      <c r="J105" s="8">
        <v>3000</v>
      </c>
    </row>
    <row r="106" spans="1:10" ht="25.15" customHeight="1">
      <c r="A106" s="23" t="s">
        <v>365</v>
      </c>
      <c r="B106" s="23"/>
      <c r="C106" s="10" t="s">
        <v>366</v>
      </c>
      <c r="D106" s="10">
        <f>SUBTOTAL(9,D91:D105)</f>
        <v>46800</v>
      </c>
      <c r="E106" s="10" t="s">
        <v>366</v>
      </c>
      <c r="F106" s="10" t="s">
        <v>366</v>
      </c>
      <c r="G106" s="10" t="s">
        <v>366</v>
      </c>
      <c r="H106" s="10" t="s">
        <v>366</v>
      </c>
      <c r="I106" s="10" t="s">
        <v>366</v>
      </c>
      <c r="J106" s="10">
        <f>SUBTOTAL(9,J91:J105)</f>
        <v>93600</v>
      </c>
    </row>
    <row r="107" spans="1:10" ht="25.15" customHeight="1"/>
    <row r="108" spans="1:10" ht="25.15" customHeight="1">
      <c r="A108" s="24" t="s">
        <v>323</v>
      </c>
      <c r="B108" s="24"/>
      <c r="C108" s="25" t="s">
        <v>123</v>
      </c>
      <c r="D108" s="25"/>
      <c r="E108" s="25"/>
      <c r="F108" s="25"/>
      <c r="G108" s="25"/>
      <c r="H108" s="25"/>
      <c r="I108" s="25"/>
      <c r="J108" s="25"/>
    </row>
    <row r="109" spans="1:10" ht="25.15" customHeight="1">
      <c r="A109" s="24" t="s">
        <v>324</v>
      </c>
      <c r="B109" s="24"/>
      <c r="C109" s="25" t="s">
        <v>367</v>
      </c>
      <c r="D109" s="25"/>
      <c r="E109" s="25"/>
      <c r="F109" s="25"/>
      <c r="G109" s="25"/>
      <c r="H109" s="25"/>
      <c r="I109" s="25"/>
      <c r="J109" s="25"/>
    </row>
    <row r="110" spans="1:10" ht="25.15" customHeight="1">
      <c r="A110" s="24" t="s">
        <v>326</v>
      </c>
      <c r="B110" s="24"/>
      <c r="C110" s="25" t="s">
        <v>301</v>
      </c>
      <c r="D110" s="25"/>
      <c r="E110" s="25"/>
      <c r="F110" s="25"/>
      <c r="G110" s="25"/>
      <c r="H110" s="25"/>
      <c r="I110" s="25"/>
      <c r="J110" s="25"/>
    </row>
    <row r="111" spans="1:10" ht="25.15" customHeight="1">
      <c r="A111" s="15" t="s">
        <v>327</v>
      </c>
      <c r="B111" s="15"/>
      <c r="C111" s="15"/>
      <c r="D111" s="15"/>
      <c r="E111" s="15"/>
      <c r="F111" s="15"/>
      <c r="G111" s="15"/>
      <c r="H111" s="15"/>
      <c r="I111" s="15"/>
      <c r="J111" s="15"/>
    </row>
    <row r="112" spans="1:10" ht="25.15" customHeight="1"/>
    <row r="113" spans="1:10" ht="49.9" customHeight="1">
      <c r="A113" s="20" t="s">
        <v>238</v>
      </c>
      <c r="B113" s="20" t="s">
        <v>328</v>
      </c>
      <c r="C113" s="20" t="s">
        <v>329</v>
      </c>
      <c r="D113" s="20" t="s">
        <v>330</v>
      </c>
      <c r="E113" s="20"/>
      <c r="F113" s="20"/>
      <c r="G113" s="20"/>
      <c r="H113" s="20" t="s">
        <v>331</v>
      </c>
      <c r="I113" s="20" t="s">
        <v>332</v>
      </c>
      <c r="J113" s="20" t="s">
        <v>333</v>
      </c>
    </row>
    <row r="114" spans="1:10" ht="49.9" customHeight="1">
      <c r="A114" s="20"/>
      <c r="B114" s="20"/>
      <c r="C114" s="20"/>
      <c r="D114" s="20" t="s">
        <v>334</v>
      </c>
      <c r="E114" s="20" t="s">
        <v>335</v>
      </c>
      <c r="F114" s="20"/>
      <c r="G114" s="20"/>
      <c r="H114" s="20"/>
      <c r="I114" s="20"/>
      <c r="J114" s="20"/>
    </row>
    <row r="115" spans="1:10" ht="49.9" customHeight="1">
      <c r="A115" s="20"/>
      <c r="B115" s="20"/>
      <c r="C115" s="20"/>
      <c r="D115" s="20"/>
      <c r="E115" s="5" t="s">
        <v>336</v>
      </c>
      <c r="F115" s="5" t="s">
        <v>337</v>
      </c>
      <c r="G115" s="5" t="s">
        <v>338</v>
      </c>
      <c r="H115" s="20"/>
      <c r="I115" s="20"/>
      <c r="J115" s="20"/>
    </row>
    <row r="116" spans="1:10" ht="25.15" customHeight="1">
      <c r="A116" s="5" t="s">
        <v>243</v>
      </c>
      <c r="B116" s="5" t="s">
        <v>60</v>
      </c>
      <c r="C116" s="5" t="s">
        <v>339</v>
      </c>
      <c r="D116" s="5" t="s">
        <v>62</v>
      </c>
      <c r="E116" s="5" t="s">
        <v>64</v>
      </c>
      <c r="F116" s="5" t="s">
        <v>340</v>
      </c>
      <c r="G116" s="5" t="s">
        <v>341</v>
      </c>
      <c r="H116" s="5" t="s">
        <v>342</v>
      </c>
      <c r="I116" s="5" t="s">
        <v>343</v>
      </c>
      <c r="J116" s="5" t="s">
        <v>344</v>
      </c>
    </row>
    <row r="117" spans="1:10">
      <c r="A117" s="5" t="s">
        <v>368</v>
      </c>
      <c r="B117" s="6" t="s">
        <v>345</v>
      </c>
      <c r="C117" s="8">
        <v>1</v>
      </c>
      <c r="D117" s="8">
        <v>93784.27</v>
      </c>
      <c r="E117" s="8">
        <v>24565</v>
      </c>
      <c r="F117" s="8">
        <v>68290.710000000006</v>
      </c>
      <c r="G117" s="8">
        <v>928.56</v>
      </c>
      <c r="H117" s="8"/>
      <c r="I117" s="8">
        <v>1</v>
      </c>
      <c r="J117" s="8">
        <v>1125411.24</v>
      </c>
    </row>
    <row r="118" spans="1:10">
      <c r="A118" s="5" t="s">
        <v>369</v>
      </c>
      <c r="B118" s="6" t="s">
        <v>346</v>
      </c>
      <c r="C118" s="8">
        <v>1</v>
      </c>
      <c r="D118" s="8">
        <v>73226.77</v>
      </c>
      <c r="E118" s="8">
        <v>23350</v>
      </c>
      <c r="F118" s="8">
        <v>49151.75</v>
      </c>
      <c r="G118" s="8">
        <v>725.02</v>
      </c>
      <c r="H118" s="8"/>
      <c r="I118" s="8">
        <v>1</v>
      </c>
      <c r="J118" s="8">
        <v>878721.24</v>
      </c>
    </row>
    <row r="119" spans="1:10">
      <c r="A119" s="5" t="s">
        <v>370</v>
      </c>
      <c r="B119" s="6" t="s">
        <v>346</v>
      </c>
      <c r="C119" s="8">
        <v>1</v>
      </c>
      <c r="D119" s="8">
        <v>27121.03</v>
      </c>
      <c r="E119" s="8">
        <v>23350</v>
      </c>
      <c r="F119" s="8">
        <v>3502.5</v>
      </c>
      <c r="G119" s="8">
        <v>268.52999999999997</v>
      </c>
      <c r="H119" s="8"/>
      <c r="I119" s="8">
        <v>1</v>
      </c>
      <c r="J119" s="8">
        <v>325452.36</v>
      </c>
    </row>
    <row r="120" spans="1:10">
      <c r="A120" s="5" t="s">
        <v>371</v>
      </c>
      <c r="B120" s="6" t="s">
        <v>346</v>
      </c>
      <c r="C120" s="8">
        <v>2</v>
      </c>
      <c r="D120" s="8">
        <v>106125.75</v>
      </c>
      <c r="E120" s="8">
        <v>23350</v>
      </c>
      <c r="F120" s="8">
        <v>81725</v>
      </c>
      <c r="G120" s="8">
        <v>1050.75</v>
      </c>
      <c r="H120" s="8"/>
      <c r="I120" s="8">
        <v>1</v>
      </c>
      <c r="J120" s="8">
        <v>2547018</v>
      </c>
    </row>
    <row r="121" spans="1:10" ht="21">
      <c r="A121" s="5" t="s">
        <v>372</v>
      </c>
      <c r="B121" s="6" t="s">
        <v>373</v>
      </c>
      <c r="C121" s="8">
        <v>1</v>
      </c>
      <c r="D121" s="8">
        <v>84900.6</v>
      </c>
      <c r="E121" s="8">
        <v>23350</v>
      </c>
      <c r="F121" s="8">
        <v>60710</v>
      </c>
      <c r="G121" s="8">
        <v>840.6</v>
      </c>
      <c r="H121" s="8"/>
      <c r="I121" s="8">
        <v>1</v>
      </c>
      <c r="J121" s="8">
        <v>1018807.2</v>
      </c>
    </row>
    <row r="122" spans="1:10">
      <c r="A122" s="5" t="s">
        <v>374</v>
      </c>
      <c r="B122" s="6" t="s">
        <v>375</v>
      </c>
      <c r="C122" s="8">
        <v>3.5</v>
      </c>
      <c r="D122" s="8">
        <v>23833.98</v>
      </c>
      <c r="E122" s="8">
        <v>19665</v>
      </c>
      <c r="F122" s="8">
        <v>3933</v>
      </c>
      <c r="G122" s="8">
        <v>235.98</v>
      </c>
      <c r="H122" s="8"/>
      <c r="I122" s="8">
        <v>1</v>
      </c>
      <c r="J122" s="8">
        <v>1001027.16</v>
      </c>
    </row>
    <row r="123" spans="1:10">
      <c r="A123" s="5" t="s">
        <v>376</v>
      </c>
      <c r="B123" s="6" t="s">
        <v>375</v>
      </c>
      <c r="C123" s="8">
        <v>9</v>
      </c>
      <c r="D123" s="8">
        <v>21847.82</v>
      </c>
      <c r="E123" s="8">
        <v>19665</v>
      </c>
      <c r="F123" s="8">
        <v>1966.5</v>
      </c>
      <c r="G123" s="8">
        <v>216.32</v>
      </c>
      <c r="H123" s="8"/>
      <c r="I123" s="8">
        <v>1</v>
      </c>
      <c r="J123" s="8">
        <v>2359564.56</v>
      </c>
    </row>
    <row r="124" spans="1:10">
      <c r="A124" s="5" t="s">
        <v>377</v>
      </c>
      <c r="B124" s="6" t="s">
        <v>375</v>
      </c>
      <c r="C124" s="8">
        <v>2</v>
      </c>
      <c r="D124" s="8">
        <v>21847.82</v>
      </c>
      <c r="E124" s="8">
        <v>19665</v>
      </c>
      <c r="F124" s="8">
        <v>1966.5</v>
      </c>
      <c r="G124" s="8">
        <v>216.32</v>
      </c>
      <c r="H124" s="8"/>
      <c r="I124" s="8">
        <v>1</v>
      </c>
      <c r="J124" s="8">
        <v>524347.68000000005</v>
      </c>
    </row>
    <row r="125" spans="1:10">
      <c r="A125" s="5" t="s">
        <v>378</v>
      </c>
      <c r="B125" s="6" t="s">
        <v>375</v>
      </c>
      <c r="C125" s="8">
        <v>5.5</v>
      </c>
      <c r="D125" s="8">
        <v>23833.98</v>
      </c>
      <c r="E125" s="8">
        <v>19665</v>
      </c>
      <c r="F125" s="8">
        <v>3933</v>
      </c>
      <c r="G125" s="8">
        <v>235.98</v>
      </c>
      <c r="H125" s="8"/>
      <c r="I125" s="8">
        <v>1</v>
      </c>
      <c r="J125" s="8">
        <v>1573042.68</v>
      </c>
    </row>
    <row r="126" spans="1:10" ht="21">
      <c r="A126" s="5" t="s">
        <v>379</v>
      </c>
      <c r="B126" s="6" t="s">
        <v>380</v>
      </c>
      <c r="C126" s="8">
        <v>1</v>
      </c>
      <c r="D126" s="8">
        <v>51071.26</v>
      </c>
      <c r="E126" s="8">
        <v>18728</v>
      </c>
      <c r="F126" s="8">
        <v>31837.599999999999</v>
      </c>
      <c r="G126" s="8">
        <v>505.66</v>
      </c>
      <c r="H126" s="8"/>
      <c r="I126" s="8">
        <v>1</v>
      </c>
      <c r="J126" s="8">
        <v>612855.12</v>
      </c>
    </row>
    <row r="127" spans="1:10">
      <c r="A127" s="5" t="s">
        <v>381</v>
      </c>
      <c r="B127" s="6" t="s">
        <v>382</v>
      </c>
      <c r="C127" s="8">
        <v>8</v>
      </c>
      <c r="D127" s="8">
        <v>49179.73</v>
      </c>
      <c r="E127" s="8">
        <v>18728</v>
      </c>
      <c r="F127" s="8">
        <v>29964.799999999999</v>
      </c>
      <c r="G127" s="8">
        <v>486.93</v>
      </c>
      <c r="H127" s="8"/>
      <c r="I127" s="8">
        <v>1</v>
      </c>
      <c r="J127" s="8">
        <v>4721254.08</v>
      </c>
    </row>
    <row r="128" spans="1:10" ht="21">
      <c r="A128" s="5" t="s">
        <v>383</v>
      </c>
      <c r="B128" s="6" t="s">
        <v>384</v>
      </c>
      <c r="C128" s="8">
        <v>0.5</v>
      </c>
      <c r="D128" s="8">
        <v>17729.54</v>
      </c>
      <c r="E128" s="8">
        <v>17554</v>
      </c>
      <c r="F128" s="8">
        <v>0</v>
      </c>
      <c r="G128" s="8">
        <v>175.54</v>
      </c>
      <c r="H128" s="8"/>
      <c r="I128" s="8">
        <v>1</v>
      </c>
      <c r="J128" s="8">
        <v>106377.24</v>
      </c>
    </row>
    <row r="129" spans="1:10">
      <c r="A129" s="5" t="s">
        <v>385</v>
      </c>
      <c r="B129" s="6" t="s">
        <v>386</v>
      </c>
      <c r="C129" s="8">
        <v>2.5</v>
      </c>
      <c r="D129" s="8">
        <v>18915.28</v>
      </c>
      <c r="E129" s="8">
        <v>18728</v>
      </c>
      <c r="F129" s="8">
        <v>0</v>
      </c>
      <c r="G129" s="8">
        <v>187.28</v>
      </c>
      <c r="H129" s="8"/>
      <c r="I129" s="8">
        <v>1</v>
      </c>
      <c r="J129" s="8">
        <v>567458.4</v>
      </c>
    </row>
    <row r="130" spans="1:10">
      <c r="A130" s="5" t="s">
        <v>387</v>
      </c>
      <c r="B130" s="6" t="s">
        <v>388</v>
      </c>
      <c r="C130" s="8">
        <v>2</v>
      </c>
      <c r="D130" s="8">
        <v>74536.59</v>
      </c>
      <c r="E130" s="8">
        <v>26822</v>
      </c>
      <c r="F130" s="8">
        <v>46976.6</v>
      </c>
      <c r="G130" s="8">
        <v>737.99</v>
      </c>
      <c r="H130" s="8"/>
      <c r="I130" s="8">
        <v>1</v>
      </c>
      <c r="J130" s="8">
        <v>1788878.16</v>
      </c>
    </row>
    <row r="131" spans="1:10">
      <c r="A131" s="5" t="s">
        <v>389</v>
      </c>
      <c r="B131" s="6" t="s">
        <v>388</v>
      </c>
      <c r="C131" s="8">
        <v>6</v>
      </c>
      <c r="D131" s="8">
        <v>36839.760000000002</v>
      </c>
      <c r="E131" s="8">
        <v>24398</v>
      </c>
      <c r="F131" s="8">
        <v>12077.01</v>
      </c>
      <c r="G131" s="8">
        <v>364.75</v>
      </c>
      <c r="H131" s="8"/>
      <c r="I131" s="8">
        <v>1</v>
      </c>
      <c r="J131" s="8">
        <v>2652462.7200000002</v>
      </c>
    </row>
    <row r="132" spans="1:10">
      <c r="A132" s="5" t="s">
        <v>390</v>
      </c>
      <c r="B132" s="6" t="s">
        <v>388</v>
      </c>
      <c r="C132" s="8">
        <v>3</v>
      </c>
      <c r="D132" s="8">
        <v>71461.740000000005</v>
      </c>
      <c r="E132" s="8">
        <v>24398</v>
      </c>
      <c r="F132" s="8">
        <v>46356.2</v>
      </c>
      <c r="G132" s="8">
        <v>707.54</v>
      </c>
      <c r="H132" s="8"/>
      <c r="I132" s="8">
        <v>1</v>
      </c>
      <c r="J132" s="8">
        <v>2572622.64</v>
      </c>
    </row>
    <row r="133" spans="1:10">
      <c r="A133" s="5" t="s">
        <v>391</v>
      </c>
      <c r="B133" s="6" t="s">
        <v>388</v>
      </c>
      <c r="C133" s="8">
        <v>26</v>
      </c>
      <c r="D133" s="8">
        <v>61604.95</v>
      </c>
      <c r="E133" s="8">
        <v>24398</v>
      </c>
      <c r="F133" s="8">
        <v>36597</v>
      </c>
      <c r="G133" s="8">
        <v>609.95000000000005</v>
      </c>
      <c r="H133" s="8"/>
      <c r="I133" s="8">
        <v>1</v>
      </c>
      <c r="J133" s="8">
        <v>19220744.399999999</v>
      </c>
    </row>
    <row r="134" spans="1:10">
      <c r="A134" s="5" t="s">
        <v>392</v>
      </c>
      <c r="B134" s="6" t="s">
        <v>388</v>
      </c>
      <c r="C134" s="8">
        <v>6</v>
      </c>
      <c r="D134" s="8">
        <v>64685.2</v>
      </c>
      <c r="E134" s="8">
        <v>24398</v>
      </c>
      <c r="F134" s="8">
        <v>39646.75</v>
      </c>
      <c r="G134" s="8">
        <v>640.45000000000005</v>
      </c>
      <c r="H134" s="8"/>
      <c r="I134" s="8">
        <v>1</v>
      </c>
      <c r="J134" s="8">
        <v>4657334.4000000004</v>
      </c>
    </row>
    <row r="135" spans="1:10">
      <c r="A135" s="5" t="s">
        <v>393</v>
      </c>
      <c r="B135" s="6" t="s">
        <v>388</v>
      </c>
      <c r="C135" s="8">
        <v>6</v>
      </c>
      <c r="D135" s="8">
        <v>36839.760000000002</v>
      </c>
      <c r="E135" s="8">
        <v>24398</v>
      </c>
      <c r="F135" s="8">
        <v>12077.01</v>
      </c>
      <c r="G135" s="8">
        <v>364.75</v>
      </c>
      <c r="H135" s="8"/>
      <c r="I135" s="8">
        <v>1</v>
      </c>
      <c r="J135" s="8">
        <v>2652462.7200000002</v>
      </c>
    </row>
    <row r="136" spans="1:10">
      <c r="A136" s="5" t="s">
        <v>394</v>
      </c>
      <c r="B136" s="6" t="s">
        <v>395</v>
      </c>
      <c r="C136" s="8">
        <v>1.5</v>
      </c>
      <c r="D136" s="8">
        <v>58394.16</v>
      </c>
      <c r="E136" s="8">
        <v>17520</v>
      </c>
      <c r="F136" s="8">
        <v>40296</v>
      </c>
      <c r="G136" s="8">
        <v>578.16</v>
      </c>
      <c r="H136" s="8"/>
      <c r="I136" s="8">
        <v>1</v>
      </c>
      <c r="J136" s="8">
        <v>1051094.8799999999</v>
      </c>
    </row>
    <row r="137" spans="1:10">
      <c r="A137" s="5" t="s">
        <v>396</v>
      </c>
      <c r="B137" s="6" t="s">
        <v>397</v>
      </c>
      <c r="C137" s="8">
        <v>5</v>
      </c>
      <c r="D137" s="8">
        <v>67725.55</v>
      </c>
      <c r="E137" s="8">
        <v>26822</v>
      </c>
      <c r="F137" s="8">
        <v>40233</v>
      </c>
      <c r="G137" s="8">
        <v>670.55</v>
      </c>
      <c r="H137" s="8"/>
      <c r="I137" s="8">
        <v>1</v>
      </c>
      <c r="J137" s="8">
        <v>4063533</v>
      </c>
    </row>
    <row r="138" spans="1:10">
      <c r="A138" s="5" t="s">
        <v>398</v>
      </c>
      <c r="B138" s="6" t="s">
        <v>399</v>
      </c>
      <c r="C138" s="8">
        <v>1</v>
      </c>
      <c r="D138" s="8">
        <v>13467.34</v>
      </c>
      <c r="E138" s="8">
        <v>13334</v>
      </c>
      <c r="F138" s="8">
        <v>0</v>
      </c>
      <c r="G138" s="8">
        <v>133.34</v>
      </c>
      <c r="H138" s="8"/>
      <c r="I138" s="8">
        <v>1</v>
      </c>
      <c r="J138" s="8">
        <v>161608.07999999999</v>
      </c>
    </row>
    <row r="139" spans="1:10">
      <c r="A139" s="5" t="s">
        <v>400</v>
      </c>
      <c r="B139" s="6" t="s">
        <v>401</v>
      </c>
      <c r="C139" s="8">
        <v>1</v>
      </c>
      <c r="D139" s="8">
        <v>10563.59</v>
      </c>
      <c r="E139" s="8">
        <v>10459</v>
      </c>
      <c r="F139" s="8">
        <v>0</v>
      </c>
      <c r="G139" s="8">
        <v>104.59</v>
      </c>
      <c r="H139" s="8"/>
      <c r="I139" s="8">
        <v>1</v>
      </c>
      <c r="J139" s="8">
        <v>126763.08</v>
      </c>
    </row>
    <row r="140" spans="1:10">
      <c r="A140" s="5" t="s">
        <v>402</v>
      </c>
      <c r="B140" s="6" t="s">
        <v>403</v>
      </c>
      <c r="C140" s="8">
        <v>1</v>
      </c>
      <c r="D140" s="8">
        <v>84444.28</v>
      </c>
      <c r="E140" s="8">
        <v>32157</v>
      </c>
      <c r="F140" s="8">
        <v>51451.199999999997</v>
      </c>
      <c r="G140" s="8">
        <v>836.08</v>
      </c>
      <c r="H140" s="8"/>
      <c r="I140" s="8">
        <v>1</v>
      </c>
      <c r="J140" s="8">
        <v>1013331.36</v>
      </c>
    </row>
    <row r="141" spans="1:10" ht="21">
      <c r="A141" s="5" t="s">
        <v>404</v>
      </c>
      <c r="B141" s="6" t="s">
        <v>405</v>
      </c>
      <c r="C141" s="8">
        <v>1</v>
      </c>
      <c r="D141" s="8">
        <v>84444.28</v>
      </c>
      <c r="E141" s="8">
        <v>32157</v>
      </c>
      <c r="F141" s="8">
        <v>51451.199999999997</v>
      </c>
      <c r="G141" s="8">
        <v>836.08</v>
      </c>
      <c r="H141" s="8"/>
      <c r="I141" s="8">
        <v>1</v>
      </c>
      <c r="J141" s="8">
        <v>1013331.36</v>
      </c>
    </row>
    <row r="142" spans="1:10">
      <c r="A142" s="5" t="s">
        <v>406</v>
      </c>
      <c r="B142" s="6" t="s">
        <v>407</v>
      </c>
      <c r="C142" s="8">
        <v>1.5</v>
      </c>
      <c r="D142" s="8">
        <v>65811.600000000006</v>
      </c>
      <c r="E142" s="8">
        <v>26064</v>
      </c>
      <c r="F142" s="8">
        <v>39096</v>
      </c>
      <c r="G142" s="8">
        <v>651.6</v>
      </c>
      <c r="H142" s="8"/>
      <c r="I142" s="8">
        <v>1</v>
      </c>
      <c r="J142" s="8">
        <v>1184608.8</v>
      </c>
    </row>
    <row r="143" spans="1:10" ht="21">
      <c r="A143" s="5" t="s">
        <v>408</v>
      </c>
      <c r="B143" s="6" t="s">
        <v>409</v>
      </c>
      <c r="C143" s="8">
        <v>2.5</v>
      </c>
      <c r="D143" s="8">
        <v>39486.959999999999</v>
      </c>
      <c r="E143" s="8">
        <v>26064</v>
      </c>
      <c r="F143" s="8">
        <v>13032</v>
      </c>
      <c r="G143" s="8">
        <v>390.96</v>
      </c>
      <c r="H143" s="8"/>
      <c r="I143" s="8">
        <v>1</v>
      </c>
      <c r="J143" s="8">
        <v>1184608.8</v>
      </c>
    </row>
    <row r="144" spans="1:10" ht="21">
      <c r="A144" s="5" t="s">
        <v>410</v>
      </c>
      <c r="B144" s="6" t="s">
        <v>409</v>
      </c>
      <c r="C144" s="8">
        <v>0.5</v>
      </c>
      <c r="D144" s="8">
        <v>36291.83</v>
      </c>
      <c r="E144" s="8">
        <v>23955</v>
      </c>
      <c r="F144" s="8">
        <v>11977.5</v>
      </c>
      <c r="G144" s="8">
        <v>359.33</v>
      </c>
      <c r="H144" s="8"/>
      <c r="I144" s="8">
        <v>1</v>
      </c>
      <c r="J144" s="8">
        <v>217750.98</v>
      </c>
    </row>
    <row r="145" spans="1:10" ht="21">
      <c r="A145" s="5" t="s">
        <v>411</v>
      </c>
      <c r="B145" s="6" t="s">
        <v>412</v>
      </c>
      <c r="C145" s="8">
        <v>1</v>
      </c>
      <c r="D145" s="8">
        <v>40422.620000000003</v>
      </c>
      <c r="E145" s="8">
        <v>12507</v>
      </c>
      <c r="F145" s="8">
        <v>27515.4</v>
      </c>
      <c r="G145" s="8">
        <v>400.22</v>
      </c>
      <c r="H145" s="8"/>
      <c r="I145" s="8">
        <v>1</v>
      </c>
      <c r="J145" s="8">
        <v>485071.44</v>
      </c>
    </row>
    <row r="146" spans="1:10" ht="21">
      <c r="A146" s="5" t="s">
        <v>413</v>
      </c>
      <c r="B146" s="6" t="s">
        <v>414</v>
      </c>
      <c r="C146" s="8">
        <v>2</v>
      </c>
      <c r="D146" s="8">
        <v>37103.360000000001</v>
      </c>
      <c r="E146" s="8">
        <v>11480</v>
      </c>
      <c r="F146" s="8">
        <v>25256</v>
      </c>
      <c r="G146" s="8">
        <v>367.36</v>
      </c>
      <c r="H146" s="8"/>
      <c r="I146" s="8">
        <v>1</v>
      </c>
      <c r="J146" s="8">
        <v>890480.64000000001</v>
      </c>
    </row>
    <row r="147" spans="1:10" ht="21">
      <c r="A147" s="5" t="s">
        <v>415</v>
      </c>
      <c r="B147" s="6" t="s">
        <v>416</v>
      </c>
      <c r="C147" s="8">
        <v>1</v>
      </c>
      <c r="D147" s="8">
        <v>40422.620000000003</v>
      </c>
      <c r="E147" s="8">
        <v>12507</v>
      </c>
      <c r="F147" s="8">
        <v>27515.4</v>
      </c>
      <c r="G147" s="8">
        <v>400.22</v>
      </c>
      <c r="H147" s="8"/>
      <c r="I147" s="8">
        <v>1</v>
      </c>
      <c r="J147" s="8">
        <v>485071.44</v>
      </c>
    </row>
    <row r="148" spans="1:10">
      <c r="A148" s="5" t="s">
        <v>417</v>
      </c>
      <c r="B148" s="6" t="s">
        <v>418</v>
      </c>
      <c r="C148" s="8">
        <v>0.5</v>
      </c>
      <c r="D148" s="8">
        <v>53670.59</v>
      </c>
      <c r="E148" s="8">
        <v>16606</v>
      </c>
      <c r="F148" s="8">
        <v>36533.199999999997</v>
      </c>
      <c r="G148" s="8">
        <v>531.39</v>
      </c>
      <c r="H148" s="8"/>
      <c r="I148" s="8">
        <v>1</v>
      </c>
      <c r="J148" s="8">
        <v>322023.53999999998</v>
      </c>
    </row>
    <row r="149" spans="1:10">
      <c r="A149" s="5" t="s">
        <v>419</v>
      </c>
      <c r="B149" s="6" t="s">
        <v>420</v>
      </c>
      <c r="C149" s="8">
        <v>3</v>
      </c>
      <c r="D149" s="8">
        <v>49039.14</v>
      </c>
      <c r="E149" s="8">
        <v>15173</v>
      </c>
      <c r="F149" s="8">
        <v>33380.6</v>
      </c>
      <c r="G149" s="8">
        <v>485.54</v>
      </c>
      <c r="H149" s="8"/>
      <c r="I149" s="8">
        <v>1</v>
      </c>
      <c r="J149" s="8">
        <v>1765409.04</v>
      </c>
    </row>
    <row r="150" spans="1:10">
      <c r="A150" s="5" t="s">
        <v>421</v>
      </c>
      <c r="B150" s="6" t="s">
        <v>422</v>
      </c>
      <c r="C150" s="8">
        <v>1</v>
      </c>
      <c r="D150" s="8">
        <v>49039.14</v>
      </c>
      <c r="E150" s="8">
        <v>15173</v>
      </c>
      <c r="F150" s="8">
        <v>33380.6</v>
      </c>
      <c r="G150" s="8">
        <v>485.54</v>
      </c>
      <c r="H150" s="8"/>
      <c r="I150" s="8">
        <v>1</v>
      </c>
      <c r="J150" s="8">
        <v>588469.68000000005</v>
      </c>
    </row>
    <row r="151" spans="1:10">
      <c r="A151" s="5" t="s">
        <v>423</v>
      </c>
      <c r="B151" s="6" t="s">
        <v>422</v>
      </c>
      <c r="C151" s="8">
        <v>1</v>
      </c>
      <c r="D151" s="8">
        <v>50341.63</v>
      </c>
      <c r="E151" s="8">
        <v>15576</v>
      </c>
      <c r="F151" s="8">
        <v>34267.199999999997</v>
      </c>
      <c r="G151" s="8">
        <v>498.43</v>
      </c>
      <c r="H151" s="8"/>
      <c r="I151" s="8">
        <v>1</v>
      </c>
      <c r="J151" s="8">
        <v>604099.56000000006</v>
      </c>
    </row>
    <row r="152" spans="1:10">
      <c r="A152" s="5" t="s">
        <v>424</v>
      </c>
      <c r="B152" s="6" t="s">
        <v>425</v>
      </c>
      <c r="C152" s="8">
        <v>1</v>
      </c>
      <c r="D152" s="8">
        <v>30920.54</v>
      </c>
      <c r="E152" s="8">
        <v>9567</v>
      </c>
      <c r="F152" s="8">
        <v>21047.4</v>
      </c>
      <c r="G152" s="8">
        <v>306.14</v>
      </c>
      <c r="H152" s="8"/>
      <c r="I152" s="8">
        <v>1</v>
      </c>
      <c r="J152" s="8">
        <v>371046.48</v>
      </c>
    </row>
    <row r="153" spans="1:10">
      <c r="A153" s="5" t="s">
        <v>426</v>
      </c>
      <c r="B153" s="6" t="s">
        <v>427</v>
      </c>
      <c r="C153" s="8">
        <v>1</v>
      </c>
      <c r="D153" s="8">
        <v>50341.63</v>
      </c>
      <c r="E153" s="8">
        <v>15576</v>
      </c>
      <c r="F153" s="8">
        <v>34267.199999999997</v>
      </c>
      <c r="G153" s="8">
        <v>498.43</v>
      </c>
      <c r="H153" s="8"/>
      <c r="I153" s="8">
        <v>1</v>
      </c>
      <c r="J153" s="8">
        <v>604099.56000000006</v>
      </c>
    </row>
    <row r="154" spans="1:10" ht="21">
      <c r="A154" s="5" t="s">
        <v>428</v>
      </c>
      <c r="B154" s="6" t="s">
        <v>429</v>
      </c>
      <c r="C154" s="8">
        <v>1</v>
      </c>
      <c r="D154" s="8">
        <v>30920.54</v>
      </c>
      <c r="E154" s="8">
        <v>9567</v>
      </c>
      <c r="F154" s="8">
        <v>21047.4</v>
      </c>
      <c r="G154" s="8">
        <v>306.14</v>
      </c>
      <c r="H154" s="8"/>
      <c r="I154" s="8">
        <v>1</v>
      </c>
      <c r="J154" s="8">
        <v>371046.48</v>
      </c>
    </row>
    <row r="155" spans="1:10" ht="21">
      <c r="A155" s="5" t="s">
        <v>430</v>
      </c>
      <c r="B155" s="6" t="s">
        <v>431</v>
      </c>
      <c r="C155" s="8">
        <v>0.5</v>
      </c>
      <c r="D155" s="8">
        <v>40422.620000000003</v>
      </c>
      <c r="E155" s="8">
        <v>12507</v>
      </c>
      <c r="F155" s="8">
        <v>27515.4</v>
      </c>
      <c r="G155" s="8">
        <v>400.22</v>
      </c>
      <c r="H155" s="8"/>
      <c r="I155" s="8">
        <v>1</v>
      </c>
      <c r="J155" s="8">
        <v>242535.72</v>
      </c>
    </row>
    <row r="156" spans="1:10">
      <c r="A156" s="5" t="s">
        <v>432</v>
      </c>
      <c r="B156" s="6" t="s">
        <v>433</v>
      </c>
      <c r="C156" s="8">
        <v>1</v>
      </c>
      <c r="D156" s="8">
        <v>40422.620000000003</v>
      </c>
      <c r="E156" s="8">
        <v>12507</v>
      </c>
      <c r="F156" s="8">
        <v>27515.4</v>
      </c>
      <c r="G156" s="8">
        <v>400.22</v>
      </c>
      <c r="H156" s="8"/>
      <c r="I156" s="8">
        <v>1</v>
      </c>
      <c r="J156" s="8">
        <v>485071.44</v>
      </c>
    </row>
    <row r="157" spans="1:10">
      <c r="A157" s="5" t="s">
        <v>434</v>
      </c>
      <c r="B157" s="6" t="s">
        <v>435</v>
      </c>
      <c r="C157" s="8">
        <v>3</v>
      </c>
      <c r="D157" s="8">
        <v>47445.77</v>
      </c>
      <c r="E157" s="8">
        <v>14680</v>
      </c>
      <c r="F157" s="8">
        <v>32296</v>
      </c>
      <c r="G157" s="8">
        <v>469.77</v>
      </c>
      <c r="H157" s="8"/>
      <c r="I157" s="8">
        <v>1</v>
      </c>
      <c r="J157" s="8">
        <v>1708047.72</v>
      </c>
    </row>
    <row r="158" spans="1:10" ht="21">
      <c r="A158" s="5" t="s">
        <v>436</v>
      </c>
      <c r="B158" s="6" t="s">
        <v>437</v>
      </c>
      <c r="C158" s="8">
        <v>1</v>
      </c>
      <c r="D158" s="8">
        <v>23349.17</v>
      </c>
      <c r="E158" s="8">
        <v>7706</v>
      </c>
      <c r="F158" s="8">
        <v>15412</v>
      </c>
      <c r="G158" s="8">
        <v>231.17</v>
      </c>
      <c r="H158" s="8"/>
      <c r="I158" s="8">
        <v>1</v>
      </c>
      <c r="J158" s="8">
        <v>280190.03999999998</v>
      </c>
    </row>
    <row r="159" spans="1:10" ht="25.15" customHeight="1">
      <c r="A159" s="23" t="s">
        <v>365</v>
      </c>
      <c r="B159" s="23"/>
      <c r="C159" s="10" t="s">
        <v>366</v>
      </c>
      <c r="D159" s="10">
        <f>SUBTOTAL(9,D117:D158)</f>
        <v>2003877.4100000006</v>
      </c>
      <c r="E159" s="10" t="s">
        <v>366</v>
      </c>
      <c r="F159" s="10" t="s">
        <v>366</v>
      </c>
      <c r="G159" s="10" t="s">
        <v>366</v>
      </c>
      <c r="H159" s="10" t="s">
        <v>366</v>
      </c>
      <c r="I159" s="10" t="s">
        <v>366</v>
      </c>
      <c r="J159" s="10">
        <f>SUBTOTAL(9,J117:J158)</f>
        <v>70125135.119999975</v>
      </c>
    </row>
    <row r="160" spans="1:10" ht="25.15" customHeight="1"/>
    <row r="161" spans="1:10" ht="25.15" customHeight="1">
      <c r="A161" s="24" t="s">
        <v>323</v>
      </c>
      <c r="B161" s="24"/>
      <c r="C161" s="25" t="s">
        <v>123</v>
      </c>
      <c r="D161" s="25"/>
      <c r="E161" s="25"/>
      <c r="F161" s="25"/>
      <c r="G161" s="25"/>
      <c r="H161" s="25"/>
      <c r="I161" s="25"/>
      <c r="J161" s="25"/>
    </row>
    <row r="162" spans="1:10" ht="25.15" customHeight="1">
      <c r="A162" s="24" t="s">
        <v>324</v>
      </c>
      <c r="B162" s="24"/>
      <c r="C162" s="25" t="s">
        <v>325</v>
      </c>
      <c r="D162" s="25"/>
      <c r="E162" s="25"/>
      <c r="F162" s="25"/>
      <c r="G162" s="25"/>
      <c r="H162" s="25"/>
      <c r="I162" s="25"/>
      <c r="J162" s="25"/>
    </row>
    <row r="163" spans="1:10" ht="25.15" customHeight="1">
      <c r="A163" s="24" t="s">
        <v>326</v>
      </c>
      <c r="B163" s="24"/>
      <c r="C163" s="25" t="s">
        <v>304</v>
      </c>
      <c r="D163" s="25"/>
      <c r="E163" s="25"/>
      <c r="F163" s="25"/>
      <c r="G163" s="25"/>
      <c r="H163" s="25"/>
      <c r="I163" s="25"/>
      <c r="J163" s="25"/>
    </row>
    <row r="164" spans="1:10" ht="25.15" customHeight="1">
      <c r="A164" s="15" t="s">
        <v>327</v>
      </c>
      <c r="B164" s="15"/>
      <c r="C164" s="15"/>
      <c r="D164" s="15"/>
      <c r="E164" s="15"/>
      <c r="F164" s="15"/>
      <c r="G164" s="15"/>
      <c r="H164" s="15"/>
      <c r="I164" s="15"/>
      <c r="J164" s="15"/>
    </row>
    <row r="165" spans="1:10" ht="25.15" customHeight="1"/>
    <row r="166" spans="1:10" ht="49.9" customHeight="1">
      <c r="A166" s="20" t="s">
        <v>238</v>
      </c>
      <c r="B166" s="20" t="s">
        <v>328</v>
      </c>
      <c r="C166" s="20" t="s">
        <v>329</v>
      </c>
      <c r="D166" s="20" t="s">
        <v>330</v>
      </c>
      <c r="E166" s="20"/>
      <c r="F166" s="20"/>
      <c r="G166" s="20"/>
      <c r="H166" s="20" t="s">
        <v>331</v>
      </c>
      <c r="I166" s="20" t="s">
        <v>332</v>
      </c>
      <c r="J166" s="20" t="s">
        <v>333</v>
      </c>
    </row>
    <row r="167" spans="1:10" ht="49.9" customHeight="1">
      <c r="A167" s="20"/>
      <c r="B167" s="20"/>
      <c r="C167" s="20"/>
      <c r="D167" s="20" t="s">
        <v>334</v>
      </c>
      <c r="E167" s="20" t="s">
        <v>335</v>
      </c>
      <c r="F167" s="20"/>
      <c r="G167" s="20"/>
      <c r="H167" s="20"/>
      <c r="I167" s="20"/>
      <c r="J167" s="20"/>
    </row>
    <row r="168" spans="1:10" ht="49.9" customHeight="1">
      <c r="A168" s="20"/>
      <c r="B168" s="20"/>
      <c r="C168" s="20"/>
      <c r="D168" s="20"/>
      <c r="E168" s="5" t="s">
        <v>336</v>
      </c>
      <c r="F168" s="5" t="s">
        <v>337</v>
      </c>
      <c r="G168" s="5" t="s">
        <v>338</v>
      </c>
      <c r="H168" s="20"/>
      <c r="I168" s="20"/>
      <c r="J168" s="20"/>
    </row>
    <row r="169" spans="1:10" ht="25.15" customHeight="1">
      <c r="A169" s="5" t="s">
        <v>243</v>
      </c>
      <c r="B169" s="5" t="s">
        <v>60</v>
      </c>
      <c r="C169" s="5" t="s">
        <v>339</v>
      </c>
      <c r="D169" s="5" t="s">
        <v>62</v>
      </c>
      <c r="E169" s="5" t="s">
        <v>64</v>
      </c>
      <c r="F169" s="5" t="s">
        <v>340</v>
      </c>
      <c r="G169" s="5" t="s">
        <v>341</v>
      </c>
      <c r="H169" s="5" t="s">
        <v>342</v>
      </c>
      <c r="I169" s="5" t="s">
        <v>343</v>
      </c>
      <c r="J169" s="5" t="s">
        <v>344</v>
      </c>
    </row>
    <row r="170" spans="1:10">
      <c r="A170" s="5" t="s">
        <v>243</v>
      </c>
      <c r="B170" s="6" t="s">
        <v>345</v>
      </c>
      <c r="C170" s="8">
        <v>1</v>
      </c>
      <c r="D170" s="8">
        <v>3600</v>
      </c>
      <c r="E170" s="8">
        <v>0</v>
      </c>
      <c r="F170" s="8">
        <v>0</v>
      </c>
      <c r="G170" s="8">
        <v>3600</v>
      </c>
      <c r="H170" s="8"/>
      <c r="I170" s="8">
        <v>1</v>
      </c>
      <c r="J170" s="8">
        <v>3600</v>
      </c>
    </row>
    <row r="171" spans="1:10">
      <c r="A171" s="5" t="s">
        <v>60</v>
      </c>
      <c r="B171" s="6" t="s">
        <v>346</v>
      </c>
      <c r="C171" s="8">
        <v>4</v>
      </c>
      <c r="D171" s="8">
        <v>3600</v>
      </c>
      <c r="E171" s="8">
        <v>0</v>
      </c>
      <c r="F171" s="8">
        <v>0</v>
      </c>
      <c r="G171" s="8">
        <v>3600</v>
      </c>
      <c r="H171" s="8"/>
      <c r="I171" s="8">
        <v>1</v>
      </c>
      <c r="J171" s="8">
        <v>14400</v>
      </c>
    </row>
    <row r="172" spans="1:10">
      <c r="A172" s="5" t="s">
        <v>339</v>
      </c>
      <c r="B172" s="6" t="s">
        <v>347</v>
      </c>
      <c r="C172" s="8">
        <v>1</v>
      </c>
      <c r="D172" s="8">
        <v>3600</v>
      </c>
      <c r="E172" s="8">
        <v>0</v>
      </c>
      <c r="F172" s="8">
        <v>0</v>
      </c>
      <c r="G172" s="8">
        <v>3600</v>
      </c>
      <c r="H172" s="8"/>
      <c r="I172" s="8">
        <v>1</v>
      </c>
      <c r="J172" s="8">
        <v>3600</v>
      </c>
    </row>
    <row r="173" spans="1:10" ht="21">
      <c r="A173" s="5" t="s">
        <v>62</v>
      </c>
      <c r="B173" s="6" t="s">
        <v>348</v>
      </c>
      <c r="C173" s="8">
        <v>10</v>
      </c>
      <c r="D173" s="8">
        <v>3000</v>
      </c>
      <c r="E173" s="8">
        <v>0</v>
      </c>
      <c r="F173" s="8">
        <v>0</v>
      </c>
      <c r="G173" s="8">
        <v>3000</v>
      </c>
      <c r="H173" s="8"/>
      <c r="I173" s="8">
        <v>1</v>
      </c>
      <c r="J173" s="8">
        <v>30000</v>
      </c>
    </row>
    <row r="174" spans="1:10" ht="21">
      <c r="A174" s="5" t="s">
        <v>64</v>
      </c>
      <c r="B174" s="6" t="s">
        <v>349</v>
      </c>
      <c r="C174" s="8">
        <v>2</v>
      </c>
      <c r="D174" s="8">
        <v>3000</v>
      </c>
      <c r="E174" s="8">
        <v>0</v>
      </c>
      <c r="F174" s="8">
        <v>0</v>
      </c>
      <c r="G174" s="8">
        <v>3000</v>
      </c>
      <c r="H174" s="8"/>
      <c r="I174" s="8">
        <v>1</v>
      </c>
      <c r="J174" s="8">
        <v>6000</v>
      </c>
    </row>
    <row r="175" spans="1:10" ht="21">
      <c r="A175" s="5" t="s">
        <v>340</v>
      </c>
      <c r="B175" s="6" t="s">
        <v>350</v>
      </c>
      <c r="C175" s="8">
        <v>2</v>
      </c>
      <c r="D175" s="8">
        <v>3000</v>
      </c>
      <c r="E175" s="8">
        <v>0</v>
      </c>
      <c r="F175" s="8">
        <v>0</v>
      </c>
      <c r="G175" s="8">
        <v>3000</v>
      </c>
      <c r="H175" s="8"/>
      <c r="I175" s="8">
        <v>1</v>
      </c>
      <c r="J175" s="8">
        <v>6000</v>
      </c>
    </row>
    <row r="176" spans="1:10" ht="21">
      <c r="A176" s="5" t="s">
        <v>341</v>
      </c>
      <c r="B176" s="6" t="s">
        <v>351</v>
      </c>
      <c r="C176" s="8">
        <v>1</v>
      </c>
      <c r="D176" s="8">
        <v>3000</v>
      </c>
      <c r="E176" s="8">
        <v>0</v>
      </c>
      <c r="F176" s="8">
        <v>0</v>
      </c>
      <c r="G176" s="8">
        <v>3000</v>
      </c>
      <c r="H176" s="8"/>
      <c r="I176" s="8">
        <v>1</v>
      </c>
      <c r="J176" s="8">
        <v>3000</v>
      </c>
    </row>
    <row r="177" spans="1:10" ht="21">
      <c r="A177" s="5" t="s">
        <v>342</v>
      </c>
      <c r="B177" s="6" t="s">
        <v>352</v>
      </c>
      <c r="C177" s="8">
        <v>1</v>
      </c>
      <c r="D177" s="8">
        <v>3000</v>
      </c>
      <c r="E177" s="8">
        <v>0</v>
      </c>
      <c r="F177" s="8">
        <v>0</v>
      </c>
      <c r="G177" s="8">
        <v>3000</v>
      </c>
      <c r="H177" s="8"/>
      <c r="I177" s="8">
        <v>1</v>
      </c>
      <c r="J177" s="8">
        <v>3000</v>
      </c>
    </row>
    <row r="178" spans="1:10" ht="21">
      <c r="A178" s="5" t="s">
        <v>343</v>
      </c>
      <c r="B178" s="6" t="s">
        <v>353</v>
      </c>
      <c r="C178" s="8">
        <v>1</v>
      </c>
      <c r="D178" s="8">
        <v>3000</v>
      </c>
      <c r="E178" s="8">
        <v>0</v>
      </c>
      <c r="F178" s="8">
        <v>0</v>
      </c>
      <c r="G178" s="8">
        <v>3000</v>
      </c>
      <c r="H178" s="8"/>
      <c r="I178" s="8">
        <v>1</v>
      </c>
      <c r="J178" s="8">
        <v>3000</v>
      </c>
    </row>
    <row r="179" spans="1:10" ht="21">
      <c r="A179" s="5" t="s">
        <v>344</v>
      </c>
      <c r="B179" s="6" t="s">
        <v>354</v>
      </c>
      <c r="C179" s="8">
        <v>0.5</v>
      </c>
      <c r="D179" s="8">
        <v>3000</v>
      </c>
      <c r="E179" s="8">
        <v>0</v>
      </c>
      <c r="F179" s="8">
        <v>0</v>
      </c>
      <c r="G179" s="8">
        <v>3000</v>
      </c>
      <c r="H179" s="8"/>
      <c r="I179" s="8">
        <v>1</v>
      </c>
      <c r="J179" s="8">
        <v>1500</v>
      </c>
    </row>
    <row r="180" spans="1:10" ht="21">
      <c r="A180" s="5" t="s">
        <v>355</v>
      </c>
      <c r="B180" s="6" t="s">
        <v>356</v>
      </c>
      <c r="C180" s="8">
        <v>3</v>
      </c>
      <c r="D180" s="8">
        <v>3000</v>
      </c>
      <c r="E180" s="8">
        <v>0</v>
      </c>
      <c r="F180" s="8">
        <v>0</v>
      </c>
      <c r="G180" s="8">
        <v>3000</v>
      </c>
      <c r="H180" s="8"/>
      <c r="I180" s="8">
        <v>1</v>
      </c>
      <c r="J180" s="8">
        <v>9000</v>
      </c>
    </row>
    <row r="181" spans="1:10" ht="21">
      <c r="A181" s="5" t="s">
        <v>357</v>
      </c>
      <c r="B181" s="6" t="s">
        <v>358</v>
      </c>
      <c r="C181" s="8">
        <v>1</v>
      </c>
      <c r="D181" s="8">
        <v>3000</v>
      </c>
      <c r="E181" s="8">
        <v>0</v>
      </c>
      <c r="F181" s="8">
        <v>0</v>
      </c>
      <c r="G181" s="8">
        <v>3000</v>
      </c>
      <c r="H181" s="8"/>
      <c r="I181" s="8">
        <v>1</v>
      </c>
      <c r="J181" s="8">
        <v>3000</v>
      </c>
    </row>
    <row r="182" spans="1:10" ht="21">
      <c r="A182" s="5" t="s">
        <v>359</v>
      </c>
      <c r="B182" s="6" t="s">
        <v>360</v>
      </c>
      <c r="C182" s="8">
        <v>1</v>
      </c>
      <c r="D182" s="8">
        <v>3000</v>
      </c>
      <c r="E182" s="8">
        <v>0</v>
      </c>
      <c r="F182" s="8">
        <v>0</v>
      </c>
      <c r="G182" s="8">
        <v>3000</v>
      </c>
      <c r="H182" s="8"/>
      <c r="I182" s="8">
        <v>1</v>
      </c>
      <c r="J182" s="8">
        <v>3000</v>
      </c>
    </row>
    <row r="183" spans="1:10" ht="21">
      <c r="A183" s="5" t="s">
        <v>361</v>
      </c>
      <c r="B183" s="6" t="s">
        <v>362</v>
      </c>
      <c r="C183" s="8">
        <v>0.5</v>
      </c>
      <c r="D183" s="8">
        <v>3000</v>
      </c>
      <c r="E183" s="8">
        <v>0</v>
      </c>
      <c r="F183" s="8">
        <v>0</v>
      </c>
      <c r="G183" s="8">
        <v>3000</v>
      </c>
      <c r="H183" s="8"/>
      <c r="I183" s="8">
        <v>1</v>
      </c>
      <c r="J183" s="8">
        <v>1500</v>
      </c>
    </row>
    <row r="184" spans="1:10" ht="21">
      <c r="A184" s="5" t="s">
        <v>363</v>
      </c>
      <c r="B184" s="6" t="s">
        <v>364</v>
      </c>
      <c r="C184" s="8">
        <v>1</v>
      </c>
      <c r="D184" s="8">
        <v>3000</v>
      </c>
      <c r="E184" s="8">
        <v>0</v>
      </c>
      <c r="F184" s="8">
        <v>0</v>
      </c>
      <c r="G184" s="8">
        <v>3000</v>
      </c>
      <c r="H184" s="8"/>
      <c r="I184" s="8">
        <v>1</v>
      </c>
      <c r="J184" s="8">
        <v>3000</v>
      </c>
    </row>
    <row r="185" spans="1:10" ht="25.15" customHeight="1">
      <c r="A185" s="23" t="s">
        <v>365</v>
      </c>
      <c r="B185" s="23"/>
      <c r="C185" s="10" t="s">
        <v>366</v>
      </c>
      <c r="D185" s="10">
        <f>SUBTOTAL(9,D170:D184)</f>
        <v>46800</v>
      </c>
      <c r="E185" s="10" t="s">
        <v>366</v>
      </c>
      <c r="F185" s="10" t="s">
        <v>366</v>
      </c>
      <c r="G185" s="10" t="s">
        <v>366</v>
      </c>
      <c r="H185" s="10" t="s">
        <v>366</v>
      </c>
      <c r="I185" s="10" t="s">
        <v>366</v>
      </c>
      <c r="J185" s="10">
        <f>SUBTOTAL(9,J170:J184)</f>
        <v>93600</v>
      </c>
    </row>
    <row r="186" spans="1:10" ht="25.15" customHeight="1"/>
    <row r="187" spans="1:10" ht="25.15" customHeight="1">
      <c r="A187" s="24" t="s">
        <v>323</v>
      </c>
      <c r="B187" s="24"/>
      <c r="C187" s="25" t="s">
        <v>123</v>
      </c>
      <c r="D187" s="25"/>
      <c r="E187" s="25"/>
      <c r="F187" s="25"/>
      <c r="G187" s="25"/>
      <c r="H187" s="25"/>
      <c r="I187" s="25"/>
      <c r="J187" s="25"/>
    </row>
    <row r="188" spans="1:10" ht="25.15" customHeight="1">
      <c r="A188" s="24" t="s">
        <v>324</v>
      </c>
      <c r="B188" s="24"/>
      <c r="C188" s="25" t="s">
        <v>367</v>
      </c>
      <c r="D188" s="25"/>
      <c r="E188" s="25"/>
      <c r="F188" s="25"/>
      <c r="G188" s="25"/>
      <c r="H188" s="25"/>
      <c r="I188" s="25"/>
      <c r="J188" s="25"/>
    </row>
    <row r="189" spans="1:10" ht="25.15" customHeight="1">
      <c r="A189" s="24" t="s">
        <v>326</v>
      </c>
      <c r="B189" s="24"/>
      <c r="C189" s="25" t="s">
        <v>304</v>
      </c>
      <c r="D189" s="25"/>
      <c r="E189" s="25"/>
      <c r="F189" s="25"/>
      <c r="G189" s="25"/>
      <c r="H189" s="25"/>
      <c r="I189" s="25"/>
      <c r="J189" s="25"/>
    </row>
    <row r="190" spans="1:10" ht="25.15" customHeight="1">
      <c r="A190" s="15" t="s">
        <v>327</v>
      </c>
      <c r="B190" s="15"/>
      <c r="C190" s="15"/>
      <c r="D190" s="15"/>
      <c r="E190" s="15"/>
      <c r="F190" s="15"/>
      <c r="G190" s="15"/>
      <c r="H190" s="15"/>
      <c r="I190" s="15"/>
      <c r="J190" s="15"/>
    </row>
    <row r="191" spans="1:10" ht="25.15" customHeight="1"/>
    <row r="192" spans="1:10" ht="49.9" customHeight="1">
      <c r="A192" s="20" t="s">
        <v>238</v>
      </c>
      <c r="B192" s="20" t="s">
        <v>328</v>
      </c>
      <c r="C192" s="20" t="s">
        <v>329</v>
      </c>
      <c r="D192" s="20" t="s">
        <v>330</v>
      </c>
      <c r="E192" s="20"/>
      <c r="F192" s="20"/>
      <c r="G192" s="20"/>
      <c r="H192" s="20" t="s">
        <v>331</v>
      </c>
      <c r="I192" s="20" t="s">
        <v>332</v>
      </c>
      <c r="J192" s="20" t="s">
        <v>333</v>
      </c>
    </row>
    <row r="193" spans="1:10" ht="49.9" customHeight="1">
      <c r="A193" s="20"/>
      <c r="B193" s="20"/>
      <c r="C193" s="20"/>
      <c r="D193" s="20" t="s">
        <v>334</v>
      </c>
      <c r="E193" s="20" t="s">
        <v>335</v>
      </c>
      <c r="F193" s="20"/>
      <c r="G193" s="20"/>
      <c r="H193" s="20"/>
      <c r="I193" s="20"/>
      <c r="J193" s="20"/>
    </row>
    <row r="194" spans="1:10" ht="49.9" customHeight="1">
      <c r="A194" s="20"/>
      <c r="B194" s="20"/>
      <c r="C194" s="20"/>
      <c r="D194" s="20"/>
      <c r="E194" s="5" t="s">
        <v>336</v>
      </c>
      <c r="F194" s="5" t="s">
        <v>337</v>
      </c>
      <c r="G194" s="5" t="s">
        <v>338</v>
      </c>
      <c r="H194" s="20"/>
      <c r="I194" s="20"/>
      <c r="J194" s="20"/>
    </row>
    <row r="195" spans="1:10" ht="25.15" customHeight="1">
      <c r="A195" s="5" t="s">
        <v>243</v>
      </c>
      <c r="B195" s="5" t="s">
        <v>60</v>
      </c>
      <c r="C195" s="5" t="s">
        <v>339</v>
      </c>
      <c r="D195" s="5" t="s">
        <v>62</v>
      </c>
      <c r="E195" s="5" t="s">
        <v>64</v>
      </c>
      <c r="F195" s="5" t="s">
        <v>340</v>
      </c>
      <c r="G195" s="5" t="s">
        <v>341</v>
      </c>
      <c r="H195" s="5" t="s">
        <v>342</v>
      </c>
      <c r="I195" s="5" t="s">
        <v>343</v>
      </c>
      <c r="J195" s="5" t="s">
        <v>344</v>
      </c>
    </row>
    <row r="196" spans="1:10">
      <c r="A196" s="5" t="s">
        <v>368</v>
      </c>
      <c r="B196" s="6" t="s">
        <v>345</v>
      </c>
      <c r="C196" s="8">
        <v>1</v>
      </c>
      <c r="D196" s="8">
        <v>93784.27</v>
      </c>
      <c r="E196" s="8">
        <v>24565</v>
      </c>
      <c r="F196" s="8">
        <v>68290.710000000006</v>
      </c>
      <c r="G196" s="8">
        <v>928.56</v>
      </c>
      <c r="H196" s="8"/>
      <c r="I196" s="8">
        <v>1</v>
      </c>
      <c r="J196" s="8">
        <v>1125411.24</v>
      </c>
    </row>
    <row r="197" spans="1:10">
      <c r="A197" s="5" t="s">
        <v>369</v>
      </c>
      <c r="B197" s="6" t="s">
        <v>346</v>
      </c>
      <c r="C197" s="8">
        <v>1</v>
      </c>
      <c r="D197" s="8">
        <v>73226.77</v>
      </c>
      <c r="E197" s="8">
        <v>23350</v>
      </c>
      <c r="F197" s="8">
        <v>49151.75</v>
      </c>
      <c r="G197" s="8">
        <v>725.02</v>
      </c>
      <c r="H197" s="8"/>
      <c r="I197" s="8">
        <v>1</v>
      </c>
      <c r="J197" s="8">
        <v>878721.24</v>
      </c>
    </row>
    <row r="198" spans="1:10">
      <c r="A198" s="5" t="s">
        <v>370</v>
      </c>
      <c r="B198" s="6" t="s">
        <v>346</v>
      </c>
      <c r="C198" s="8">
        <v>1</v>
      </c>
      <c r="D198" s="8">
        <v>27121.03</v>
      </c>
      <c r="E198" s="8">
        <v>23350</v>
      </c>
      <c r="F198" s="8">
        <v>3502.5</v>
      </c>
      <c r="G198" s="8">
        <v>268.52999999999997</v>
      </c>
      <c r="H198" s="8"/>
      <c r="I198" s="8">
        <v>1</v>
      </c>
      <c r="J198" s="8">
        <v>325452.36</v>
      </c>
    </row>
    <row r="199" spans="1:10">
      <c r="A199" s="5" t="s">
        <v>371</v>
      </c>
      <c r="B199" s="6" t="s">
        <v>346</v>
      </c>
      <c r="C199" s="8">
        <v>2</v>
      </c>
      <c r="D199" s="8">
        <v>106125.75</v>
      </c>
      <c r="E199" s="8">
        <v>23350</v>
      </c>
      <c r="F199" s="8">
        <v>81725</v>
      </c>
      <c r="G199" s="8">
        <v>1050.75</v>
      </c>
      <c r="H199" s="8"/>
      <c r="I199" s="8">
        <v>1</v>
      </c>
      <c r="J199" s="8">
        <v>2547018</v>
      </c>
    </row>
    <row r="200" spans="1:10" ht="21">
      <c r="A200" s="5" t="s">
        <v>372</v>
      </c>
      <c r="B200" s="6" t="s">
        <v>373</v>
      </c>
      <c r="C200" s="8">
        <v>1</v>
      </c>
      <c r="D200" s="8">
        <v>84900.6</v>
      </c>
      <c r="E200" s="8">
        <v>23350</v>
      </c>
      <c r="F200" s="8">
        <v>60710</v>
      </c>
      <c r="G200" s="8">
        <v>840.6</v>
      </c>
      <c r="H200" s="8"/>
      <c r="I200" s="8">
        <v>1</v>
      </c>
      <c r="J200" s="8">
        <v>1018807.2</v>
      </c>
    </row>
    <row r="201" spans="1:10">
      <c r="A201" s="5" t="s">
        <v>374</v>
      </c>
      <c r="B201" s="6" t="s">
        <v>375</v>
      </c>
      <c r="C201" s="8">
        <v>3.5</v>
      </c>
      <c r="D201" s="8">
        <v>23833.98</v>
      </c>
      <c r="E201" s="8">
        <v>19665</v>
      </c>
      <c r="F201" s="8">
        <v>3933</v>
      </c>
      <c r="G201" s="8">
        <v>235.98</v>
      </c>
      <c r="H201" s="8"/>
      <c r="I201" s="8">
        <v>1</v>
      </c>
      <c r="J201" s="8">
        <v>1001027.16</v>
      </c>
    </row>
    <row r="202" spans="1:10">
      <c r="A202" s="5" t="s">
        <v>376</v>
      </c>
      <c r="B202" s="6" t="s">
        <v>375</v>
      </c>
      <c r="C202" s="8">
        <v>9</v>
      </c>
      <c r="D202" s="8">
        <v>21847.82</v>
      </c>
      <c r="E202" s="8">
        <v>19665</v>
      </c>
      <c r="F202" s="8">
        <v>1966.5</v>
      </c>
      <c r="G202" s="8">
        <v>216.32</v>
      </c>
      <c r="H202" s="8"/>
      <c r="I202" s="8">
        <v>1</v>
      </c>
      <c r="J202" s="8">
        <v>2359564.56</v>
      </c>
    </row>
    <row r="203" spans="1:10">
      <c r="A203" s="5" t="s">
        <v>377</v>
      </c>
      <c r="B203" s="6" t="s">
        <v>375</v>
      </c>
      <c r="C203" s="8">
        <v>2</v>
      </c>
      <c r="D203" s="8">
        <v>21847.82</v>
      </c>
      <c r="E203" s="8">
        <v>19665</v>
      </c>
      <c r="F203" s="8">
        <v>1966.5</v>
      </c>
      <c r="G203" s="8">
        <v>216.32</v>
      </c>
      <c r="H203" s="8"/>
      <c r="I203" s="8">
        <v>1</v>
      </c>
      <c r="J203" s="8">
        <v>524347.68000000005</v>
      </c>
    </row>
    <row r="204" spans="1:10">
      <c r="A204" s="5" t="s">
        <v>378</v>
      </c>
      <c r="B204" s="6" t="s">
        <v>375</v>
      </c>
      <c r="C204" s="8">
        <v>5.5</v>
      </c>
      <c r="D204" s="8">
        <v>23833.98</v>
      </c>
      <c r="E204" s="8">
        <v>19665</v>
      </c>
      <c r="F204" s="8">
        <v>3933</v>
      </c>
      <c r="G204" s="8">
        <v>235.98</v>
      </c>
      <c r="H204" s="8"/>
      <c r="I204" s="8">
        <v>1</v>
      </c>
      <c r="J204" s="8">
        <v>1573042.68</v>
      </c>
    </row>
    <row r="205" spans="1:10" ht="21">
      <c r="A205" s="5" t="s">
        <v>379</v>
      </c>
      <c r="B205" s="6" t="s">
        <v>380</v>
      </c>
      <c r="C205" s="8">
        <v>1</v>
      </c>
      <c r="D205" s="8">
        <v>51071.26</v>
      </c>
      <c r="E205" s="8">
        <v>18728</v>
      </c>
      <c r="F205" s="8">
        <v>31837.599999999999</v>
      </c>
      <c r="G205" s="8">
        <v>505.66</v>
      </c>
      <c r="H205" s="8"/>
      <c r="I205" s="8">
        <v>1</v>
      </c>
      <c r="J205" s="8">
        <v>612855.12</v>
      </c>
    </row>
    <row r="206" spans="1:10">
      <c r="A206" s="5" t="s">
        <v>381</v>
      </c>
      <c r="B206" s="6" t="s">
        <v>382</v>
      </c>
      <c r="C206" s="8">
        <v>8</v>
      </c>
      <c r="D206" s="8">
        <v>49179.73</v>
      </c>
      <c r="E206" s="8">
        <v>18728</v>
      </c>
      <c r="F206" s="8">
        <v>29964.799999999999</v>
      </c>
      <c r="G206" s="8">
        <v>486.93</v>
      </c>
      <c r="H206" s="8"/>
      <c r="I206" s="8">
        <v>1</v>
      </c>
      <c r="J206" s="8">
        <v>4721254.08</v>
      </c>
    </row>
    <row r="207" spans="1:10" ht="21">
      <c r="A207" s="5" t="s">
        <v>383</v>
      </c>
      <c r="B207" s="6" t="s">
        <v>384</v>
      </c>
      <c r="C207" s="8">
        <v>0.5</v>
      </c>
      <c r="D207" s="8">
        <v>17729.54</v>
      </c>
      <c r="E207" s="8">
        <v>17554</v>
      </c>
      <c r="F207" s="8">
        <v>0</v>
      </c>
      <c r="G207" s="8">
        <v>175.54</v>
      </c>
      <c r="H207" s="8"/>
      <c r="I207" s="8">
        <v>1</v>
      </c>
      <c r="J207" s="8">
        <v>106377.24</v>
      </c>
    </row>
    <row r="208" spans="1:10">
      <c r="A208" s="5" t="s">
        <v>385</v>
      </c>
      <c r="B208" s="6" t="s">
        <v>386</v>
      </c>
      <c r="C208" s="8">
        <v>2.5</v>
      </c>
      <c r="D208" s="8">
        <v>18915.28</v>
      </c>
      <c r="E208" s="8">
        <v>18728</v>
      </c>
      <c r="F208" s="8">
        <v>0</v>
      </c>
      <c r="G208" s="8">
        <v>187.28</v>
      </c>
      <c r="H208" s="8"/>
      <c r="I208" s="8">
        <v>1</v>
      </c>
      <c r="J208" s="8">
        <v>567458.4</v>
      </c>
    </row>
    <row r="209" spans="1:10">
      <c r="A209" s="5" t="s">
        <v>387</v>
      </c>
      <c r="B209" s="6" t="s">
        <v>388</v>
      </c>
      <c r="C209" s="8">
        <v>2</v>
      </c>
      <c r="D209" s="8">
        <v>74536.59</v>
      </c>
      <c r="E209" s="8">
        <v>26822</v>
      </c>
      <c r="F209" s="8">
        <v>46976.6</v>
      </c>
      <c r="G209" s="8">
        <v>737.99</v>
      </c>
      <c r="H209" s="8"/>
      <c r="I209" s="8">
        <v>1</v>
      </c>
      <c r="J209" s="8">
        <v>1788878.16</v>
      </c>
    </row>
    <row r="210" spans="1:10">
      <c r="A210" s="5" t="s">
        <v>389</v>
      </c>
      <c r="B210" s="6" t="s">
        <v>388</v>
      </c>
      <c r="C210" s="8">
        <v>6</v>
      </c>
      <c r="D210" s="8">
        <v>36839.760000000002</v>
      </c>
      <c r="E210" s="8">
        <v>24398</v>
      </c>
      <c r="F210" s="8">
        <v>12077.01</v>
      </c>
      <c r="G210" s="8">
        <v>364.75</v>
      </c>
      <c r="H210" s="8"/>
      <c r="I210" s="8">
        <v>1</v>
      </c>
      <c r="J210" s="8">
        <v>2652462.7200000002</v>
      </c>
    </row>
    <row r="211" spans="1:10">
      <c r="A211" s="5" t="s">
        <v>390</v>
      </c>
      <c r="B211" s="6" t="s">
        <v>388</v>
      </c>
      <c r="C211" s="8">
        <v>3</v>
      </c>
      <c r="D211" s="8">
        <v>71461.740000000005</v>
      </c>
      <c r="E211" s="8">
        <v>24398</v>
      </c>
      <c r="F211" s="8">
        <v>46356.2</v>
      </c>
      <c r="G211" s="8">
        <v>707.54</v>
      </c>
      <c r="H211" s="8"/>
      <c r="I211" s="8">
        <v>1</v>
      </c>
      <c r="J211" s="8">
        <v>2572622.64</v>
      </c>
    </row>
    <row r="212" spans="1:10">
      <c r="A212" s="5" t="s">
        <v>391</v>
      </c>
      <c r="B212" s="6" t="s">
        <v>388</v>
      </c>
      <c r="C212" s="8">
        <v>26</v>
      </c>
      <c r="D212" s="8">
        <v>61604.95</v>
      </c>
      <c r="E212" s="8">
        <v>24398</v>
      </c>
      <c r="F212" s="8">
        <v>36597</v>
      </c>
      <c r="G212" s="8">
        <v>609.95000000000005</v>
      </c>
      <c r="H212" s="8"/>
      <c r="I212" s="8">
        <v>1</v>
      </c>
      <c r="J212" s="8">
        <v>19220744.399999999</v>
      </c>
    </row>
    <row r="213" spans="1:10">
      <c r="A213" s="5" t="s">
        <v>392</v>
      </c>
      <c r="B213" s="6" t="s">
        <v>388</v>
      </c>
      <c r="C213" s="8">
        <v>6</v>
      </c>
      <c r="D213" s="8">
        <v>64685.2</v>
      </c>
      <c r="E213" s="8">
        <v>24398</v>
      </c>
      <c r="F213" s="8">
        <v>39646.75</v>
      </c>
      <c r="G213" s="8">
        <v>640.45000000000005</v>
      </c>
      <c r="H213" s="8"/>
      <c r="I213" s="8">
        <v>1</v>
      </c>
      <c r="J213" s="8">
        <v>4657334.4000000004</v>
      </c>
    </row>
    <row r="214" spans="1:10">
      <c r="A214" s="5" t="s">
        <v>393</v>
      </c>
      <c r="B214" s="6" t="s">
        <v>388</v>
      </c>
      <c r="C214" s="8">
        <v>6</v>
      </c>
      <c r="D214" s="8">
        <v>36839.760000000002</v>
      </c>
      <c r="E214" s="8">
        <v>24398</v>
      </c>
      <c r="F214" s="8">
        <v>12077.01</v>
      </c>
      <c r="G214" s="8">
        <v>364.75</v>
      </c>
      <c r="H214" s="8"/>
      <c r="I214" s="8">
        <v>1</v>
      </c>
      <c r="J214" s="8">
        <v>2652462.7200000002</v>
      </c>
    </row>
    <row r="215" spans="1:10">
      <c r="A215" s="5" t="s">
        <v>394</v>
      </c>
      <c r="B215" s="6" t="s">
        <v>395</v>
      </c>
      <c r="C215" s="8">
        <v>1.5</v>
      </c>
      <c r="D215" s="8">
        <v>58394.16</v>
      </c>
      <c r="E215" s="8">
        <v>17520</v>
      </c>
      <c r="F215" s="8">
        <v>40296</v>
      </c>
      <c r="G215" s="8">
        <v>578.16</v>
      </c>
      <c r="H215" s="8"/>
      <c r="I215" s="8">
        <v>1</v>
      </c>
      <c r="J215" s="8">
        <v>1051094.8799999999</v>
      </c>
    </row>
    <row r="216" spans="1:10">
      <c r="A216" s="5" t="s">
        <v>396</v>
      </c>
      <c r="B216" s="6" t="s">
        <v>397</v>
      </c>
      <c r="C216" s="8">
        <v>5</v>
      </c>
      <c r="D216" s="8">
        <v>67725.55</v>
      </c>
      <c r="E216" s="8">
        <v>26822</v>
      </c>
      <c r="F216" s="8">
        <v>40233</v>
      </c>
      <c r="G216" s="8">
        <v>670.55</v>
      </c>
      <c r="H216" s="8"/>
      <c r="I216" s="8">
        <v>1</v>
      </c>
      <c r="J216" s="8">
        <v>4063533</v>
      </c>
    </row>
    <row r="217" spans="1:10">
      <c r="A217" s="5" t="s">
        <v>398</v>
      </c>
      <c r="B217" s="6" t="s">
        <v>399</v>
      </c>
      <c r="C217" s="8">
        <v>1</v>
      </c>
      <c r="D217" s="8">
        <v>13467.34</v>
      </c>
      <c r="E217" s="8">
        <v>13334</v>
      </c>
      <c r="F217" s="8">
        <v>0</v>
      </c>
      <c r="G217" s="8">
        <v>133.34</v>
      </c>
      <c r="H217" s="8"/>
      <c r="I217" s="8">
        <v>1</v>
      </c>
      <c r="J217" s="8">
        <v>161608.07999999999</v>
      </c>
    </row>
    <row r="218" spans="1:10">
      <c r="A218" s="5" t="s">
        <v>400</v>
      </c>
      <c r="B218" s="6" t="s">
        <v>401</v>
      </c>
      <c r="C218" s="8">
        <v>1</v>
      </c>
      <c r="D218" s="8">
        <v>10563.59</v>
      </c>
      <c r="E218" s="8">
        <v>10459</v>
      </c>
      <c r="F218" s="8">
        <v>0</v>
      </c>
      <c r="G218" s="8">
        <v>104.59</v>
      </c>
      <c r="H218" s="8"/>
      <c r="I218" s="8">
        <v>1</v>
      </c>
      <c r="J218" s="8">
        <v>126763.08</v>
      </c>
    </row>
    <row r="219" spans="1:10">
      <c r="A219" s="5" t="s">
        <v>402</v>
      </c>
      <c r="B219" s="6" t="s">
        <v>403</v>
      </c>
      <c r="C219" s="8">
        <v>1</v>
      </c>
      <c r="D219" s="8">
        <v>84444.28</v>
      </c>
      <c r="E219" s="8">
        <v>32157</v>
      </c>
      <c r="F219" s="8">
        <v>51451.199999999997</v>
      </c>
      <c r="G219" s="8">
        <v>836.08</v>
      </c>
      <c r="H219" s="8"/>
      <c r="I219" s="8">
        <v>1</v>
      </c>
      <c r="J219" s="8">
        <v>1013331.36</v>
      </c>
    </row>
    <row r="220" spans="1:10" ht="21">
      <c r="A220" s="5" t="s">
        <v>404</v>
      </c>
      <c r="B220" s="6" t="s">
        <v>405</v>
      </c>
      <c r="C220" s="8">
        <v>1</v>
      </c>
      <c r="D220" s="8">
        <v>84444.28</v>
      </c>
      <c r="E220" s="8">
        <v>32157</v>
      </c>
      <c r="F220" s="8">
        <v>51451.199999999997</v>
      </c>
      <c r="G220" s="8">
        <v>836.08</v>
      </c>
      <c r="H220" s="8"/>
      <c r="I220" s="8">
        <v>1</v>
      </c>
      <c r="J220" s="8">
        <v>1013331.36</v>
      </c>
    </row>
    <row r="221" spans="1:10">
      <c r="A221" s="5" t="s">
        <v>406</v>
      </c>
      <c r="B221" s="6" t="s">
        <v>407</v>
      </c>
      <c r="C221" s="8">
        <v>1.5</v>
      </c>
      <c r="D221" s="8">
        <v>65811.600000000006</v>
      </c>
      <c r="E221" s="8">
        <v>26064</v>
      </c>
      <c r="F221" s="8">
        <v>39096</v>
      </c>
      <c r="G221" s="8">
        <v>651.6</v>
      </c>
      <c r="H221" s="8"/>
      <c r="I221" s="8">
        <v>1</v>
      </c>
      <c r="J221" s="8">
        <v>1184608.8</v>
      </c>
    </row>
    <row r="222" spans="1:10" ht="21">
      <c r="A222" s="5" t="s">
        <v>408</v>
      </c>
      <c r="B222" s="6" t="s">
        <v>409</v>
      </c>
      <c r="C222" s="8">
        <v>2.5</v>
      </c>
      <c r="D222" s="8">
        <v>39486.959999999999</v>
      </c>
      <c r="E222" s="8">
        <v>26064</v>
      </c>
      <c r="F222" s="8">
        <v>13032</v>
      </c>
      <c r="G222" s="8">
        <v>390.96</v>
      </c>
      <c r="H222" s="8"/>
      <c r="I222" s="8">
        <v>1</v>
      </c>
      <c r="J222" s="8">
        <v>1184608.8</v>
      </c>
    </row>
    <row r="223" spans="1:10" ht="21">
      <c r="A223" s="5" t="s">
        <v>410</v>
      </c>
      <c r="B223" s="6" t="s">
        <v>409</v>
      </c>
      <c r="C223" s="8">
        <v>0.5</v>
      </c>
      <c r="D223" s="8">
        <v>36291.83</v>
      </c>
      <c r="E223" s="8">
        <v>23955</v>
      </c>
      <c r="F223" s="8">
        <v>11977.5</v>
      </c>
      <c r="G223" s="8">
        <v>359.33</v>
      </c>
      <c r="H223" s="8"/>
      <c r="I223" s="8">
        <v>1</v>
      </c>
      <c r="J223" s="8">
        <v>217750.98</v>
      </c>
    </row>
    <row r="224" spans="1:10" ht="21">
      <c r="A224" s="5" t="s">
        <v>411</v>
      </c>
      <c r="B224" s="6" t="s">
        <v>412</v>
      </c>
      <c r="C224" s="8">
        <v>1</v>
      </c>
      <c r="D224" s="8">
        <v>40422.620000000003</v>
      </c>
      <c r="E224" s="8">
        <v>12507</v>
      </c>
      <c r="F224" s="8">
        <v>27515.4</v>
      </c>
      <c r="G224" s="8">
        <v>400.22</v>
      </c>
      <c r="H224" s="8"/>
      <c r="I224" s="8">
        <v>1</v>
      </c>
      <c r="J224" s="8">
        <v>485071.44</v>
      </c>
    </row>
    <row r="225" spans="1:10" ht="21">
      <c r="A225" s="5" t="s">
        <v>413</v>
      </c>
      <c r="B225" s="6" t="s">
        <v>414</v>
      </c>
      <c r="C225" s="8">
        <v>2</v>
      </c>
      <c r="D225" s="8">
        <v>37103.360000000001</v>
      </c>
      <c r="E225" s="8">
        <v>11480</v>
      </c>
      <c r="F225" s="8">
        <v>25256</v>
      </c>
      <c r="G225" s="8">
        <v>367.36</v>
      </c>
      <c r="H225" s="8"/>
      <c r="I225" s="8">
        <v>1</v>
      </c>
      <c r="J225" s="8">
        <v>890480.64000000001</v>
      </c>
    </row>
    <row r="226" spans="1:10" ht="21">
      <c r="A226" s="5" t="s">
        <v>415</v>
      </c>
      <c r="B226" s="6" t="s">
        <v>416</v>
      </c>
      <c r="C226" s="8">
        <v>1</v>
      </c>
      <c r="D226" s="8">
        <v>40422.620000000003</v>
      </c>
      <c r="E226" s="8">
        <v>12507</v>
      </c>
      <c r="F226" s="8">
        <v>27515.4</v>
      </c>
      <c r="G226" s="8">
        <v>400.22</v>
      </c>
      <c r="H226" s="8"/>
      <c r="I226" s="8">
        <v>1</v>
      </c>
      <c r="J226" s="8">
        <v>485071.44</v>
      </c>
    </row>
    <row r="227" spans="1:10">
      <c r="A227" s="5" t="s">
        <v>417</v>
      </c>
      <c r="B227" s="6" t="s">
        <v>418</v>
      </c>
      <c r="C227" s="8">
        <v>0.5</v>
      </c>
      <c r="D227" s="8">
        <v>53670.59</v>
      </c>
      <c r="E227" s="8">
        <v>16606</v>
      </c>
      <c r="F227" s="8">
        <v>36533.199999999997</v>
      </c>
      <c r="G227" s="8">
        <v>531.39</v>
      </c>
      <c r="H227" s="8"/>
      <c r="I227" s="8">
        <v>1</v>
      </c>
      <c r="J227" s="8">
        <v>322023.53999999998</v>
      </c>
    </row>
    <row r="228" spans="1:10">
      <c r="A228" s="5" t="s">
        <v>419</v>
      </c>
      <c r="B228" s="6" t="s">
        <v>420</v>
      </c>
      <c r="C228" s="8">
        <v>3</v>
      </c>
      <c r="D228" s="8">
        <v>49039.14</v>
      </c>
      <c r="E228" s="8">
        <v>15173</v>
      </c>
      <c r="F228" s="8">
        <v>33380.6</v>
      </c>
      <c r="G228" s="8">
        <v>485.54</v>
      </c>
      <c r="H228" s="8"/>
      <c r="I228" s="8">
        <v>1</v>
      </c>
      <c r="J228" s="8">
        <v>1765409.04</v>
      </c>
    </row>
    <row r="229" spans="1:10">
      <c r="A229" s="5" t="s">
        <v>421</v>
      </c>
      <c r="B229" s="6" t="s">
        <v>422</v>
      </c>
      <c r="C229" s="8">
        <v>1</v>
      </c>
      <c r="D229" s="8">
        <v>49039.14</v>
      </c>
      <c r="E229" s="8">
        <v>15173</v>
      </c>
      <c r="F229" s="8">
        <v>33380.6</v>
      </c>
      <c r="G229" s="8">
        <v>485.54</v>
      </c>
      <c r="H229" s="8"/>
      <c r="I229" s="8">
        <v>1</v>
      </c>
      <c r="J229" s="8">
        <v>588469.68000000005</v>
      </c>
    </row>
    <row r="230" spans="1:10">
      <c r="A230" s="5" t="s">
        <v>423</v>
      </c>
      <c r="B230" s="6" t="s">
        <v>422</v>
      </c>
      <c r="C230" s="8">
        <v>1</v>
      </c>
      <c r="D230" s="8">
        <v>50341.63</v>
      </c>
      <c r="E230" s="8">
        <v>15576</v>
      </c>
      <c r="F230" s="8">
        <v>34267.199999999997</v>
      </c>
      <c r="G230" s="8">
        <v>498.43</v>
      </c>
      <c r="H230" s="8"/>
      <c r="I230" s="8">
        <v>1</v>
      </c>
      <c r="J230" s="8">
        <v>604099.56000000006</v>
      </c>
    </row>
    <row r="231" spans="1:10">
      <c r="A231" s="5" t="s">
        <v>424</v>
      </c>
      <c r="B231" s="6" t="s">
        <v>425</v>
      </c>
      <c r="C231" s="8">
        <v>1</v>
      </c>
      <c r="D231" s="8">
        <v>30920.54</v>
      </c>
      <c r="E231" s="8">
        <v>9567</v>
      </c>
      <c r="F231" s="8">
        <v>21047.4</v>
      </c>
      <c r="G231" s="8">
        <v>306.14</v>
      </c>
      <c r="H231" s="8"/>
      <c r="I231" s="8">
        <v>1</v>
      </c>
      <c r="J231" s="8">
        <v>371046.48</v>
      </c>
    </row>
    <row r="232" spans="1:10">
      <c r="A232" s="5" t="s">
        <v>426</v>
      </c>
      <c r="B232" s="6" t="s">
        <v>427</v>
      </c>
      <c r="C232" s="8">
        <v>1</v>
      </c>
      <c r="D232" s="8">
        <v>50341.63</v>
      </c>
      <c r="E232" s="8">
        <v>15576</v>
      </c>
      <c r="F232" s="8">
        <v>34267.199999999997</v>
      </c>
      <c r="G232" s="8">
        <v>498.43</v>
      </c>
      <c r="H232" s="8"/>
      <c r="I232" s="8">
        <v>1</v>
      </c>
      <c r="J232" s="8">
        <v>604099.56000000006</v>
      </c>
    </row>
    <row r="233" spans="1:10" ht="21">
      <c r="A233" s="5" t="s">
        <v>428</v>
      </c>
      <c r="B233" s="6" t="s">
        <v>429</v>
      </c>
      <c r="C233" s="8">
        <v>1</v>
      </c>
      <c r="D233" s="8">
        <v>30920.54</v>
      </c>
      <c r="E233" s="8">
        <v>9567</v>
      </c>
      <c r="F233" s="8">
        <v>21047.4</v>
      </c>
      <c r="G233" s="8">
        <v>306.14</v>
      </c>
      <c r="H233" s="8"/>
      <c r="I233" s="8">
        <v>1</v>
      </c>
      <c r="J233" s="8">
        <v>371046.48</v>
      </c>
    </row>
    <row r="234" spans="1:10" ht="21">
      <c r="A234" s="5" t="s">
        <v>430</v>
      </c>
      <c r="B234" s="6" t="s">
        <v>431</v>
      </c>
      <c r="C234" s="8">
        <v>0.5</v>
      </c>
      <c r="D234" s="8">
        <v>40422.620000000003</v>
      </c>
      <c r="E234" s="8">
        <v>12507</v>
      </c>
      <c r="F234" s="8">
        <v>27515.4</v>
      </c>
      <c r="G234" s="8">
        <v>400.22</v>
      </c>
      <c r="H234" s="8"/>
      <c r="I234" s="8">
        <v>1</v>
      </c>
      <c r="J234" s="8">
        <v>242535.72</v>
      </c>
    </row>
    <row r="235" spans="1:10">
      <c r="A235" s="5" t="s">
        <v>432</v>
      </c>
      <c r="B235" s="6" t="s">
        <v>433</v>
      </c>
      <c r="C235" s="8">
        <v>1</v>
      </c>
      <c r="D235" s="8">
        <v>40422.620000000003</v>
      </c>
      <c r="E235" s="8">
        <v>12507</v>
      </c>
      <c r="F235" s="8">
        <v>27515.4</v>
      </c>
      <c r="G235" s="8">
        <v>400.22</v>
      </c>
      <c r="H235" s="8"/>
      <c r="I235" s="8">
        <v>1</v>
      </c>
      <c r="J235" s="8">
        <v>485071.44</v>
      </c>
    </row>
    <row r="236" spans="1:10">
      <c r="A236" s="5" t="s">
        <v>434</v>
      </c>
      <c r="B236" s="6" t="s">
        <v>435</v>
      </c>
      <c r="C236" s="8">
        <v>3</v>
      </c>
      <c r="D236" s="8">
        <v>47445.77</v>
      </c>
      <c r="E236" s="8">
        <v>14680</v>
      </c>
      <c r="F236" s="8">
        <v>32296</v>
      </c>
      <c r="G236" s="8">
        <v>469.77</v>
      </c>
      <c r="H236" s="8"/>
      <c r="I236" s="8">
        <v>1</v>
      </c>
      <c r="J236" s="8">
        <v>1708047.72</v>
      </c>
    </row>
    <row r="237" spans="1:10" ht="21">
      <c r="A237" s="5" t="s">
        <v>436</v>
      </c>
      <c r="B237" s="6" t="s">
        <v>437</v>
      </c>
      <c r="C237" s="8">
        <v>1</v>
      </c>
      <c r="D237" s="8">
        <v>23349.17</v>
      </c>
      <c r="E237" s="8">
        <v>7706</v>
      </c>
      <c r="F237" s="8">
        <v>15412</v>
      </c>
      <c r="G237" s="8">
        <v>231.17</v>
      </c>
      <c r="H237" s="8"/>
      <c r="I237" s="8">
        <v>1</v>
      </c>
      <c r="J237" s="8">
        <v>280190.03999999998</v>
      </c>
    </row>
    <row r="238" spans="1:10" ht="25.15" customHeight="1">
      <c r="A238" s="23" t="s">
        <v>365</v>
      </c>
      <c r="B238" s="23"/>
      <c r="C238" s="10" t="s">
        <v>366</v>
      </c>
      <c r="D238" s="10">
        <f>SUBTOTAL(9,D196:D237)</f>
        <v>2003877.4100000006</v>
      </c>
      <c r="E238" s="10" t="s">
        <v>366</v>
      </c>
      <c r="F238" s="10" t="s">
        <v>366</v>
      </c>
      <c r="G238" s="10" t="s">
        <v>366</v>
      </c>
      <c r="H238" s="10" t="s">
        <v>366</v>
      </c>
      <c r="I238" s="10" t="s">
        <v>366</v>
      </c>
      <c r="J238" s="10">
        <f>SUBTOTAL(9,J196:J237)</f>
        <v>70125135.119999975</v>
      </c>
    </row>
    <row r="239" spans="1:10" ht="25.15" customHeight="1"/>
    <row r="240" spans="1:10" ht="19.899999999999999" customHeight="1">
      <c r="A240" s="24" t="s">
        <v>323</v>
      </c>
      <c r="B240" s="24"/>
      <c r="C240" s="25" t="s">
        <v>123</v>
      </c>
      <c r="D240" s="25"/>
      <c r="E240" s="25"/>
      <c r="F240" s="25"/>
      <c r="G240" s="25"/>
    </row>
    <row r="241" spans="1:7" ht="19.899999999999999" customHeight="1">
      <c r="A241" s="24" t="s">
        <v>324</v>
      </c>
      <c r="B241" s="24"/>
      <c r="C241" s="25" t="s">
        <v>367</v>
      </c>
      <c r="D241" s="25"/>
      <c r="E241" s="25"/>
      <c r="F241" s="25"/>
      <c r="G241" s="25"/>
    </row>
    <row r="242" spans="1:7" ht="25.15" customHeight="1">
      <c r="A242" s="24" t="s">
        <v>326</v>
      </c>
      <c r="B242" s="24"/>
      <c r="C242" s="25" t="s">
        <v>298</v>
      </c>
      <c r="D242" s="25"/>
      <c r="E242" s="25"/>
      <c r="F242" s="25"/>
      <c r="G242" s="25"/>
    </row>
    <row r="243" spans="1:7" ht="15" customHeight="1"/>
    <row r="244" spans="1:7" ht="49.9" customHeight="1">
      <c r="A244" s="15" t="s">
        <v>438</v>
      </c>
      <c r="B244" s="15"/>
      <c r="C244" s="15"/>
      <c r="D244" s="15"/>
      <c r="E244" s="15"/>
      <c r="F244" s="15"/>
      <c r="G244" s="15"/>
    </row>
    <row r="245" spans="1:7" ht="15" customHeight="1"/>
    <row r="246" spans="1:7" ht="49.9" customHeight="1">
      <c r="A246" s="5" t="s">
        <v>238</v>
      </c>
      <c r="B246" s="20" t="s">
        <v>47</v>
      </c>
      <c r="C246" s="20"/>
      <c r="D246" s="20"/>
      <c r="E246" s="5" t="s">
        <v>439</v>
      </c>
      <c r="F246" s="5" t="s">
        <v>440</v>
      </c>
      <c r="G246" s="5" t="s">
        <v>441</v>
      </c>
    </row>
    <row r="247" spans="1:7" ht="15" customHeight="1">
      <c r="A247" s="5">
        <v>1</v>
      </c>
      <c r="B247" s="20">
        <v>2</v>
      </c>
      <c r="C247" s="20"/>
      <c r="D247" s="20"/>
      <c r="E247" s="5">
        <v>3</v>
      </c>
      <c r="F247" s="5">
        <v>4</v>
      </c>
      <c r="G247" s="5">
        <v>5</v>
      </c>
    </row>
    <row r="248" spans="1:7" ht="19.899999999999999" customHeight="1">
      <c r="A248" s="5" t="s">
        <v>243</v>
      </c>
      <c r="B248" s="22" t="s">
        <v>442</v>
      </c>
      <c r="C248" s="22"/>
      <c r="D248" s="22"/>
      <c r="E248" s="8">
        <v>2300</v>
      </c>
      <c r="F248" s="8">
        <v>42</v>
      </c>
      <c r="G248" s="8">
        <v>96600</v>
      </c>
    </row>
    <row r="249" spans="1:7" ht="25.15" customHeight="1">
      <c r="A249" s="23" t="s">
        <v>365</v>
      </c>
      <c r="B249" s="23"/>
      <c r="C249" s="23"/>
      <c r="D249" s="23"/>
      <c r="E249" s="23"/>
      <c r="F249" s="23"/>
      <c r="G249" s="10">
        <f>SUBTOTAL(9,G248:G248)</f>
        <v>96600</v>
      </c>
    </row>
    <row r="250" spans="1:7" ht="25.15" customHeight="1"/>
    <row r="251" spans="1:7" ht="19.899999999999999" customHeight="1">
      <c r="A251" s="24" t="s">
        <v>323</v>
      </c>
      <c r="B251" s="24"/>
      <c r="C251" s="25" t="s">
        <v>123</v>
      </c>
      <c r="D251" s="25"/>
      <c r="E251" s="25"/>
      <c r="F251" s="25"/>
      <c r="G251" s="25"/>
    </row>
    <row r="252" spans="1:7" ht="19.899999999999999" customHeight="1">
      <c r="A252" s="24" t="s">
        <v>324</v>
      </c>
      <c r="B252" s="24"/>
      <c r="C252" s="25" t="s">
        <v>367</v>
      </c>
      <c r="D252" s="25"/>
      <c r="E252" s="25"/>
      <c r="F252" s="25"/>
      <c r="G252" s="25"/>
    </row>
    <row r="253" spans="1:7" ht="25.15" customHeight="1">
      <c r="A253" s="24" t="s">
        <v>326</v>
      </c>
      <c r="B253" s="24"/>
      <c r="C253" s="25" t="s">
        <v>301</v>
      </c>
      <c r="D253" s="25"/>
      <c r="E253" s="25"/>
      <c r="F253" s="25"/>
      <c r="G253" s="25"/>
    </row>
    <row r="254" spans="1:7" ht="15" customHeight="1"/>
    <row r="255" spans="1:7" ht="49.9" customHeight="1">
      <c r="A255" s="15" t="s">
        <v>438</v>
      </c>
      <c r="B255" s="15"/>
      <c r="C255" s="15"/>
      <c r="D255" s="15"/>
      <c r="E255" s="15"/>
      <c r="F255" s="15"/>
      <c r="G255" s="15"/>
    </row>
    <row r="256" spans="1:7" ht="15" customHeight="1"/>
    <row r="257" spans="1:7" ht="49.9" customHeight="1">
      <c r="A257" s="5" t="s">
        <v>238</v>
      </c>
      <c r="B257" s="20" t="s">
        <v>47</v>
      </c>
      <c r="C257" s="20"/>
      <c r="D257" s="20"/>
      <c r="E257" s="5" t="s">
        <v>439</v>
      </c>
      <c r="F257" s="5" t="s">
        <v>440</v>
      </c>
      <c r="G257" s="5" t="s">
        <v>441</v>
      </c>
    </row>
    <row r="258" spans="1:7" ht="15" customHeight="1">
      <c r="A258" s="5">
        <v>1</v>
      </c>
      <c r="B258" s="20">
        <v>2</v>
      </c>
      <c r="C258" s="20"/>
      <c r="D258" s="20"/>
      <c r="E258" s="5">
        <v>3</v>
      </c>
      <c r="F258" s="5">
        <v>4</v>
      </c>
      <c r="G258" s="5">
        <v>5</v>
      </c>
    </row>
    <row r="259" spans="1:7" ht="19.899999999999999" customHeight="1">
      <c r="A259" s="5" t="s">
        <v>243</v>
      </c>
      <c r="B259" s="22" t="s">
        <v>442</v>
      </c>
      <c r="C259" s="22"/>
      <c r="D259" s="22"/>
      <c r="E259" s="8">
        <v>2300</v>
      </c>
      <c r="F259" s="8">
        <v>42</v>
      </c>
      <c r="G259" s="8">
        <v>96600</v>
      </c>
    </row>
    <row r="260" spans="1:7" ht="25.15" customHeight="1">
      <c r="A260" s="23" t="s">
        <v>365</v>
      </c>
      <c r="B260" s="23"/>
      <c r="C260" s="23"/>
      <c r="D260" s="23"/>
      <c r="E260" s="23"/>
      <c r="F260" s="23"/>
      <c r="G260" s="10">
        <f>SUBTOTAL(9,G259:G259)</f>
        <v>96600</v>
      </c>
    </row>
    <row r="261" spans="1:7" ht="25.15" customHeight="1"/>
    <row r="262" spans="1:7" ht="19.899999999999999" customHeight="1">
      <c r="A262" s="24" t="s">
        <v>323</v>
      </c>
      <c r="B262" s="24"/>
      <c r="C262" s="25" t="s">
        <v>123</v>
      </c>
      <c r="D262" s="25"/>
      <c r="E262" s="25"/>
      <c r="F262" s="25"/>
      <c r="G262" s="25"/>
    </row>
    <row r="263" spans="1:7" ht="19.899999999999999" customHeight="1">
      <c r="A263" s="24" t="s">
        <v>324</v>
      </c>
      <c r="B263" s="24"/>
      <c r="C263" s="25" t="s">
        <v>367</v>
      </c>
      <c r="D263" s="25"/>
      <c r="E263" s="25"/>
      <c r="F263" s="25"/>
      <c r="G263" s="25"/>
    </row>
    <row r="264" spans="1:7" ht="25.15" customHeight="1">
      <c r="A264" s="24" t="s">
        <v>326</v>
      </c>
      <c r="B264" s="24"/>
      <c r="C264" s="25" t="s">
        <v>304</v>
      </c>
      <c r="D264" s="25"/>
      <c r="E264" s="25"/>
      <c r="F264" s="25"/>
      <c r="G264" s="25"/>
    </row>
    <row r="265" spans="1:7" ht="15" customHeight="1"/>
    <row r="266" spans="1:7" ht="49.9" customHeight="1">
      <c r="A266" s="15" t="s">
        <v>438</v>
      </c>
      <c r="B266" s="15"/>
      <c r="C266" s="15"/>
      <c r="D266" s="15"/>
      <c r="E266" s="15"/>
      <c r="F266" s="15"/>
      <c r="G266" s="15"/>
    </row>
    <row r="267" spans="1:7" ht="15" customHeight="1"/>
    <row r="268" spans="1:7" ht="49.9" customHeight="1">
      <c r="A268" s="5" t="s">
        <v>238</v>
      </c>
      <c r="B268" s="20" t="s">
        <v>47</v>
      </c>
      <c r="C268" s="20"/>
      <c r="D268" s="20"/>
      <c r="E268" s="5" t="s">
        <v>439</v>
      </c>
      <c r="F268" s="5" t="s">
        <v>440</v>
      </c>
      <c r="G268" s="5" t="s">
        <v>441</v>
      </c>
    </row>
    <row r="269" spans="1:7" ht="15" customHeight="1">
      <c r="A269" s="5">
        <v>1</v>
      </c>
      <c r="B269" s="20">
        <v>2</v>
      </c>
      <c r="C269" s="20"/>
      <c r="D269" s="20"/>
      <c r="E269" s="5">
        <v>3</v>
      </c>
      <c r="F269" s="5">
        <v>4</v>
      </c>
      <c r="G269" s="5">
        <v>5</v>
      </c>
    </row>
    <row r="270" spans="1:7" ht="19.899999999999999" customHeight="1">
      <c r="A270" s="5" t="s">
        <v>243</v>
      </c>
      <c r="B270" s="22" t="s">
        <v>442</v>
      </c>
      <c r="C270" s="22"/>
      <c r="D270" s="22"/>
      <c r="E270" s="8">
        <v>2300</v>
      </c>
      <c r="F270" s="8">
        <v>42</v>
      </c>
      <c r="G270" s="8">
        <v>96600</v>
      </c>
    </row>
    <row r="271" spans="1:7" ht="25.15" customHeight="1">
      <c r="A271" s="23" t="s">
        <v>365</v>
      </c>
      <c r="B271" s="23"/>
      <c r="C271" s="23"/>
      <c r="D271" s="23"/>
      <c r="E271" s="23"/>
      <c r="F271" s="23"/>
      <c r="G271" s="10">
        <f>SUBTOTAL(9,G270:G270)</f>
        <v>96600</v>
      </c>
    </row>
  </sheetData>
  <sheetProtection password="DF92" sheet="1" objects="1" scenarios="1"/>
  <mergeCells count="136">
    <mergeCell ref="E1:J1"/>
    <mergeCell ref="A3:B3"/>
    <mergeCell ref="C3:J3"/>
    <mergeCell ref="A4:B4"/>
    <mergeCell ref="C4:J4"/>
    <mergeCell ref="A27:B27"/>
    <mergeCell ref="A29:B29"/>
    <mergeCell ref="C29:J29"/>
    <mergeCell ref="A30:B30"/>
    <mergeCell ref="C30:J30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80:B80"/>
    <mergeCell ref="A82:B82"/>
    <mergeCell ref="C82:J82"/>
    <mergeCell ref="A83:B83"/>
    <mergeCell ref="C83:J83"/>
    <mergeCell ref="A31:B31"/>
    <mergeCell ref="C31:J31"/>
    <mergeCell ref="A32:J32"/>
    <mergeCell ref="A34:A36"/>
    <mergeCell ref="B34:B36"/>
    <mergeCell ref="C34:C36"/>
    <mergeCell ref="D34:G34"/>
    <mergeCell ref="H34:H36"/>
    <mergeCell ref="I34:I36"/>
    <mergeCell ref="J34:J36"/>
    <mergeCell ref="D35:D36"/>
    <mergeCell ref="E35:G35"/>
    <mergeCell ref="A106:B106"/>
    <mergeCell ref="A108:B108"/>
    <mergeCell ref="C108:J108"/>
    <mergeCell ref="A109:B109"/>
    <mergeCell ref="C109:J109"/>
    <mergeCell ref="A84:B84"/>
    <mergeCell ref="C84:J84"/>
    <mergeCell ref="A85:J85"/>
    <mergeCell ref="A87:A89"/>
    <mergeCell ref="B87:B89"/>
    <mergeCell ref="C87:C89"/>
    <mergeCell ref="D87:G87"/>
    <mergeCell ref="H87:H89"/>
    <mergeCell ref="I87:I89"/>
    <mergeCell ref="J87:J89"/>
    <mergeCell ref="D88:D89"/>
    <mergeCell ref="E88:G88"/>
    <mergeCell ref="A159:B159"/>
    <mergeCell ref="A161:B161"/>
    <mergeCell ref="C161:J161"/>
    <mergeCell ref="A162:B162"/>
    <mergeCell ref="C162:J162"/>
    <mergeCell ref="A110:B110"/>
    <mergeCell ref="C110:J110"/>
    <mergeCell ref="A111:J111"/>
    <mergeCell ref="A113:A115"/>
    <mergeCell ref="B113:B115"/>
    <mergeCell ref="C113:C115"/>
    <mergeCell ref="D113:G113"/>
    <mergeCell ref="H113:H115"/>
    <mergeCell ref="I113:I115"/>
    <mergeCell ref="J113:J115"/>
    <mergeCell ref="D114:D115"/>
    <mergeCell ref="E114:G114"/>
    <mergeCell ref="A185:B185"/>
    <mergeCell ref="A187:B187"/>
    <mergeCell ref="C187:J187"/>
    <mergeCell ref="A188:B188"/>
    <mergeCell ref="C188:J188"/>
    <mergeCell ref="A163:B163"/>
    <mergeCell ref="C163:J163"/>
    <mergeCell ref="A164:J164"/>
    <mergeCell ref="A166:A168"/>
    <mergeCell ref="B166:B168"/>
    <mergeCell ref="C166:C168"/>
    <mergeCell ref="D166:G166"/>
    <mergeCell ref="H166:H168"/>
    <mergeCell ref="I166:I168"/>
    <mergeCell ref="J166:J168"/>
    <mergeCell ref="D167:D168"/>
    <mergeCell ref="E167:G167"/>
    <mergeCell ref="A189:B189"/>
    <mergeCell ref="C189:J189"/>
    <mergeCell ref="A190:J190"/>
    <mergeCell ref="A192:A194"/>
    <mergeCell ref="B192:B194"/>
    <mergeCell ref="C192:C194"/>
    <mergeCell ref="D192:G192"/>
    <mergeCell ref="H192:H194"/>
    <mergeCell ref="I192:I194"/>
    <mergeCell ref="J192:J194"/>
    <mergeCell ref="D193:D194"/>
    <mergeCell ref="E193:G193"/>
    <mergeCell ref="A242:B242"/>
    <mergeCell ref="C242:G242"/>
    <mergeCell ref="A244:G244"/>
    <mergeCell ref="B246:D246"/>
    <mergeCell ref="B247:D247"/>
    <mergeCell ref="A238:B238"/>
    <mergeCell ref="A240:B240"/>
    <mergeCell ref="C240:G240"/>
    <mergeCell ref="A241:B241"/>
    <mergeCell ref="C241:G241"/>
    <mergeCell ref="A253:B253"/>
    <mergeCell ref="C253:G253"/>
    <mergeCell ref="A255:G255"/>
    <mergeCell ref="B257:D257"/>
    <mergeCell ref="B258:D258"/>
    <mergeCell ref="B248:D248"/>
    <mergeCell ref="A249:F249"/>
    <mergeCell ref="A251:B251"/>
    <mergeCell ref="C251:G251"/>
    <mergeCell ref="A252:B252"/>
    <mergeCell ref="C252:G252"/>
    <mergeCell ref="B270:D270"/>
    <mergeCell ref="A271:F271"/>
    <mergeCell ref="A264:B264"/>
    <mergeCell ref="C264:G264"/>
    <mergeCell ref="A266:G266"/>
    <mergeCell ref="B268:D268"/>
    <mergeCell ref="B269:D269"/>
    <mergeCell ref="B259:D259"/>
    <mergeCell ref="A260:F260"/>
    <mergeCell ref="A262:B262"/>
    <mergeCell ref="C262:G262"/>
    <mergeCell ref="A263:B263"/>
    <mergeCell ref="C263:G26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4"/>
  <sheetViews>
    <sheetView topLeftCell="A40" zoomScale="70" zoomScaleNormal="70"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5.15" customHeight="1"/>
    <row r="2" spans="1:7" ht="19.899999999999999" customHeight="1">
      <c r="A2" s="24" t="s">
        <v>323</v>
      </c>
      <c r="B2" s="24"/>
      <c r="C2" s="25" t="s">
        <v>128</v>
      </c>
      <c r="D2" s="25"/>
      <c r="E2" s="25"/>
      <c r="F2" s="25"/>
      <c r="G2" s="25"/>
    </row>
    <row r="3" spans="1:7" ht="19.899999999999999" customHeight="1">
      <c r="A3" s="24" t="s">
        <v>324</v>
      </c>
      <c r="B3" s="24"/>
      <c r="C3" s="25" t="s">
        <v>367</v>
      </c>
      <c r="D3" s="25"/>
      <c r="E3" s="25"/>
      <c r="F3" s="25"/>
      <c r="G3" s="25"/>
    </row>
    <row r="4" spans="1:7" ht="25.15" customHeight="1">
      <c r="A4" s="24" t="s">
        <v>326</v>
      </c>
      <c r="B4" s="24"/>
      <c r="C4" s="25" t="s">
        <v>298</v>
      </c>
      <c r="D4" s="25"/>
      <c r="E4" s="25"/>
      <c r="F4" s="25"/>
      <c r="G4" s="25"/>
    </row>
    <row r="5" spans="1:7" ht="15" customHeight="1"/>
    <row r="6" spans="1:7" ht="25.15" customHeight="1">
      <c r="A6" s="15" t="s">
        <v>443</v>
      </c>
      <c r="B6" s="15"/>
      <c r="C6" s="15"/>
      <c r="D6" s="15"/>
      <c r="E6" s="15"/>
      <c r="F6" s="15"/>
      <c r="G6" s="15"/>
    </row>
    <row r="7" spans="1:7" ht="15" customHeight="1"/>
    <row r="8" spans="1:7" ht="49.9" customHeight="1">
      <c r="A8" s="5" t="s">
        <v>238</v>
      </c>
      <c r="B8" s="20" t="s">
        <v>444</v>
      </c>
      <c r="C8" s="20"/>
      <c r="D8" s="5" t="s">
        <v>445</v>
      </c>
      <c r="E8" s="5" t="s">
        <v>446</v>
      </c>
      <c r="F8" s="5" t="s">
        <v>447</v>
      </c>
      <c r="G8" s="5" t="s">
        <v>448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40.15" customHeight="1">
      <c r="A10" s="5" t="s">
        <v>243</v>
      </c>
      <c r="B10" s="22" t="s">
        <v>449</v>
      </c>
      <c r="C10" s="22"/>
      <c r="D10" s="8">
        <v>16700</v>
      </c>
      <c r="E10" s="8">
        <v>1</v>
      </c>
      <c r="F10" s="8">
        <v>1</v>
      </c>
      <c r="G10" s="8">
        <v>16700</v>
      </c>
    </row>
    <row r="11" spans="1:7" ht="40.15" customHeight="1">
      <c r="A11" s="5" t="s">
        <v>60</v>
      </c>
      <c r="B11" s="22" t="s">
        <v>450</v>
      </c>
      <c r="C11" s="22"/>
      <c r="D11" s="8">
        <v>550</v>
      </c>
      <c r="E11" s="8">
        <v>1</v>
      </c>
      <c r="F11" s="8">
        <v>6</v>
      </c>
      <c r="G11" s="8">
        <v>3300</v>
      </c>
    </row>
    <row r="12" spans="1:7" ht="60" customHeight="1">
      <c r="A12" s="5" t="s">
        <v>339</v>
      </c>
      <c r="B12" s="22" t="s">
        <v>451</v>
      </c>
      <c r="C12" s="22"/>
      <c r="D12" s="8">
        <v>100</v>
      </c>
      <c r="E12" s="8">
        <v>1</v>
      </c>
      <c r="F12" s="8">
        <v>28</v>
      </c>
      <c r="G12" s="8">
        <v>2800</v>
      </c>
    </row>
    <row r="13" spans="1:7" ht="60" customHeight="1">
      <c r="A13" s="5" t="s">
        <v>62</v>
      </c>
      <c r="B13" s="22" t="s">
        <v>451</v>
      </c>
      <c r="C13" s="22"/>
      <c r="D13" s="8">
        <v>100</v>
      </c>
      <c r="E13" s="8">
        <v>2</v>
      </c>
      <c r="F13" s="8">
        <v>14</v>
      </c>
      <c r="G13" s="8">
        <v>2800</v>
      </c>
    </row>
    <row r="14" spans="1:7" ht="60" customHeight="1">
      <c r="A14" s="5" t="s">
        <v>64</v>
      </c>
      <c r="B14" s="22" t="s">
        <v>451</v>
      </c>
      <c r="C14" s="22"/>
      <c r="D14" s="8">
        <v>100</v>
      </c>
      <c r="E14" s="8">
        <v>3</v>
      </c>
      <c r="F14" s="8">
        <v>28</v>
      </c>
      <c r="G14" s="8">
        <v>8400</v>
      </c>
    </row>
    <row r="15" spans="1:7" ht="60" customHeight="1">
      <c r="A15" s="5" t="s">
        <v>340</v>
      </c>
      <c r="B15" s="22" t="s">
        <v>451</v>
      </c>
      <c r="C15" s="22"/>
      <c r="D15" s="8">
        <v>100</v>
      </c>
      <c r="E15" s="8">
        <v>5</v>
      </c>
      <c r="F15" s="8">
        <v>18</v>
      </c>
      <c r="G15" s="8">
        <v>9000</v>
      </c>
    </row>
    <row r="16" spans="1:7" ht="60" customHeight="1">
      <c r="A16" s="5" t="s">
        <v>341</v>
      </c>
      <c r="B16" s="22" t="s">
        <v>451</v>
      </c>
      <c r="C16" s="22"/>
      <c r="D16" s="8">
        <v>100</v>
      </c>
      <c r="E16" s="8">
        <v>2</v>
      </c>
      <c r="F16" s="8">
        <v>32</v>
      </c>
      <c r="G16" s="8">
        <v>6400</v>
      </c>
    </row>
    <row r="17" spans="1:7" ht="60" customHeight="1">
      <c r="A17" s="5" t="s">
        <v>342</v>
      </c>
      <c r="B17" s="22" t="s">
        <v>451</v>
      </c>
      <c r="C17" s="22"/>
      <c r="D17" s="8">
        <v>100</v>
      </c>
      <c r="E17" s="8">
        <v>2</v>
      </c>
      <c r="F17" s="8">
        <v>18</v>
      </c>
      <c r="G17" s="8">
        <v>3600</v>
      </c>
    </row>
    <row r="18" spans="1:7" ht="60" customHeight="1">
      <c r="A18" s="5" t="s">
        <v>343</v>
      </c>
      <c r="B18" s="22" t="s">
        <v>452</v>
      </c>
      <c r="C18" s="22"/>
      <c r="D18" s="8">
        <v>100</v>
      </c>
      <c r="E18" s="8">
        <v>2</v>
      </c>
      <c r="F18" s="8">
        <v>54</v>
      </c>
      <c r="G18" s="8">
        <v>10800</v>
      </c>
    </row>
    <row r="19" spans="1:7" ht="60" customHeight="1">
      <c r="A19" s="5" t="s">
        <v>344</v>
      </c>
      <c r="B19" s="22" t="s">
        <v>452</v>
      </c>
      <c r="C19" s="22"/>
      <c r="D19" s="8">
        <v>100</v>
      </c>
      <c r="E19" s="8">
        <v>1</v>
      </c>
      <c r="F19" s="8">
        <v>20</v>
      </c>
      <c r="G19" s="8">
        <v>2000</v>
      </c>
    </row>
    <row r="20" spans="1:7" ht="60" customHeight="1">
      <c r="A20" s="5" t="s">
        <v>355</v>
      </c>
      <c r="B20" s="22" t="s">
        <v>452</v>
      </c>
      <c r="C20" s="22"/>
      <c r="D20" s="8">
        <v>100</v>
      </c>
      <c r="E20" s="8">
        <v>1</v>
      </c>
      <c r="F20" s="8">
        <v>12</v>
      </c>
      <c r="G20" s="8">
        <v>1200</v>
      </c>
    </row>
    <row r="21" spans="1:7" ht="60" customHeight="1">
      <c r="A21" s="5" t="s">
        <v>357</v>
      </c>
      <c r="B21" s="22" t="s">
        <v>452</v>
      </c>
      <c r="C21" s="22"/>
      <c r="D21" s="8">
        <v>100</v>
      </c>
      <c r="E21" s="8">
        <v>2</v>
      </c>
      <c r="F21" s="8">
        <v>11</v>
      </c>
      <c r="G21" s="8">
        <v>2200</v>
      </c>
    </row>
    <row r="22" spans="1:7" ht="60" customHeight="1">
      <c r="A22" s="5" t="s">
        <v>359</v>
      </c>
      <c r="B22" s="22" t="s">
        <v>452</v>
      </c>
      <c r="C22" s="22"/>
      <c r="D22" s="8">
        <v>100</v>
      </c>
      <c r="E22" s="8">
        <v>3</v>
      </c>
      <c r="F22" s="8">
        <v>6</v>
      </c>
      <c r="G22" s="8">
        <v>1800</v>
      </c>
    </row>
    <row r="23" spans="1:7" ht="60" customHeight="1">
      <c r="A23" s="5" t="s">
        <v>361</v>
      </c>
      <c r="B23" s="22" t="s">
        <v>452</v>
      </c>
      <c r="C23" s="22"/>
      <c r="D23" s="8">
        <v>100</v>
      </c>
      <c r="E23" s="8">
        <v>2</v>
      </c>
      <c r="F23" s="8">
        <v>10</v>
      </c>
      <c r="G23" s="8">
        <v>2000</v>
      </c>
    </row>
    <row r="24" spans="1:7" ht="60" customHeight="1">
      <c r="A24" s="5" t="s">
        <v>363</v>
      </c>
      <c r="B24" s="22" t="s">
        <v>452</v>
      </c>
      <c r="C24" s="22"/>
      <c r="D24" s="8">
        <v>100</v>
      </c>
      <c r="E24" s="8">
        <v>2</v>
      </c>
      <c r="F24" s="8">
        <v>35</v>
      </c>
      <c r="G24" s="8">
        <v>7000</v>
      </c>
    </row>
    <row r="25" spans="1:7" ht="60" customHeight="1">
      <c r="A25" s="5" t="s">
        <v>368</v>
      </c>
      <c r="B25" s="22" t="s">
        <v>452</v>
      </c>
      <c r="C25" s="22"/>
      <c r="D25" s="8">
        <v>100</v>
      </c>
      <c r="E25" s="8">
        <v>2</v>
      </c>
      <c r="F25" s="8">
        <v>13</v>
      </c>
      <c r="G25" s="8">
        <v>2600</v>
      </c>
    </row>
    <row r="26" spans="1:7" ht="60" customHeight="1">
      <c r="A26" s="5" t="s">
        <v>369</v>
      </c>
      <c r="B26" s="22" t="s">
        <v>452</v>
      </c>
      <c r="C26" s="22"/>
      <c r="D26" s="8">
        <v>100</v>
      </c>
      <c r="E26" s="8">
        <v>1</v>
      </c>
      <c r="F26" s="8">
        <v>22</v>
      </c>
      <c r="G26" s="8">
        <v>2200</v>
      </c>
    </row>
    <row r="27" spans="1:7" ht="60" customHeight="1">
      <c r="A27" s="5" t="s">
        <v>370</v>
      </c>
      <c r="B27" s="22" t="s">
        <v>453</v>
      </c>
      <c r="C27" s="22"/>
      <c r="D27" s="8">
        <v>100</v>
      </c>
      <c r="E27" s="8">
        <v>1</v>
      </c>
      <c r="F27" s="8">
        <v>6</v>
      </c>
      <c r="G27" s="8">
        <v>600</v>
      </c>
    </row>
    <row r="28" spans="1:7" ht="60" customHeight="1">
      <c r="A28" s="5" t="s">
        <v>371</v>
      </c>
      <c r="B28" s="22" t="s">
        <v>453</v>
      </c>
      <c r="C28" s="22"/>
      <c r="D28" s="8">
        <v>100</v>
      </c>
      <c r="E28" s="8">
        <v>1</v>
      </c>
      <c r="F28" s="8">
        <v>3</v>
      </c>
      <c r="G28" s="8">
        <v>300</v>
      </c>
    </row>
    <row r="29" spans="1:7" ht="25.15" customHeight="1">
      <c r="A29" s="23" t="s">
        <v>365</v>
      </c>
      <c r="B29" s="23"/>
      <c r="C29" s="23"/>
      <c r="D29" s="23"/>
      <c r="E29" s="23"/>
      <c r="F29" s="23"/>
      <c r="G29" s="10">
        <f>SUBTOTAL(9,G10:G28)</f>
        <v>85700</v>
      </c>
    </row>
    <row r="30" spans="1:7" ht="25.15" customHeight="1"/>
    <row r="31" spans="1:7" ht="19.899999999999999" customHeight="1">
      <c r="A31" s="24" t="s">
        <v>323</v>
      </c>
      <c r="B31" s="24"/>
      <c r="C31" s="25" t="s">
        <v>128</v>
      </c>
      <c r="D31" s="25"/>
      <c r="E31" s="25"/>
      <c r="F31" s="25"/>
      <c r="G31" s="25"/>
    </row>
    <row r="32" spans="1:7" ht="19.899999999999999" customHeight="1">
      <c r="A32" s="24" t="s">
        <v>324</v>
      </c>
      <c r="B32" s="24"/>
      <c r="C32" s="25" t="s">
        <v>367</v>
      </c>
      <c r="D32" s="25"/>
      <c r="E32" s="25"/>
      <c r="F32" s="25"/>
      <c r="G32" s="25"/>
    </row>
    <row r="33" spans="1:7" ht="25.15" customHeight="1">
      <c r="A33" s="24" t="s">
        <v>326</v>
      </c>
      <c r="B33" s="24"/>
      <c r="C33" s="25" t="s">
        <v>301</v>
      </c>
      <c r="D33" s="25"/>
      <c r="E33" s="25"/>
      <c r="F33" s="25"/>
      <c r="G33" s="25"/>
    </row>
    <row r="34" spans="1:7" ht="15" customHeight="1"/>
    <row r="35" spans="1:7" ht="25.15" customHeight="1">
      <c r="A35" s="15" t="s">
        <v>443</v>
      </c>
      <c r="B35" s="15"/>
      <c r="C35" s="15"/>
      <c r="D35" s="15"/>
      <c r="E35" s="15"/>
      <c r="F35" s="15"/>
      <c r="G35" s="15"/>
    </row>
    <row r="36" spans="1:7" ht="15" customHeight="1"/>
    <row r="37" spans="1:7" ht="49.9" customHeight="1">
      <c r="A37" s="5" t="s">
        <v>238</v>
      </c>
      <c r="B37" s="20" t="s">
        <v>444</v>
      </c>
      <c r="C37" s="20"/>
      <c r="D37" s="5" t="s">
        <v>445</v>
      </c>
      <c r="E37" s="5" t="s">
        <v>446</v>
      </c>
      <c r="F37" s="5" t="s">
        <v>447</v>
      </c>
      <c r="G37" s="5" t="s">
        <v>448</v>
      </c>
    </row>
    <row r="38" spans="1:7" ht="15" customHeight="1">
      <c r="A38" s="5">
        <v>1</v>
      </c>
      <c r="B38" s="20">
        <v>2</v>
      </c>
      <c r="C38" s="20"/>
      <c r="D38" s="5">
        <v>3</v>
      </c>
      <c r="E38" s="5">
        <v>4</v>
      </c>
      <c r="F38" s="5">
        <v>5</v>
      </c>
      <c r="G38" s="5">
        <v>6</v>
      </c>
    </row>
    <row r="39" spans="1:7" ht="40.15" customHeight="1">
      <c r="A39" s="5" t="s">
        <v>243</v>
      </c>
      <c r="B39" s="22" t="s">
        <v>449</v>
      </c>
      <c r="C39" s="22"/>
      <c r="D39" s="8">
        <v>16700</v>
      </c>
      <c r="E39" s="8">
        <v>1</v>
      </c>
      <c r="F39" s="8">
        <v>1</v>
      </c>
      <c r="G39" s="8">
        <v>16700</v>
      </c>
    </row>
    <row r="40" spans="1:7" ht="40.15" customHeight="1">
      <c r="A40" s="5" t="s">
        <v>60</v>
      </c>
      <c r="B40" s="22" t="s">
        <v>450</v>
      </c>
      <c r="C40" s="22"/>
      <c r="D40" s="8">
        <v>550</v>
      </c>
      <c r="E40" s="8">
        <v>1</v>
      </c>
      <c r="F40" s="8">
        <v>6</v>
      </c>
      <c r="G40" s="8">
        <v>3300</v>
      </c>
    </row>
    <row r="41" spans="1:7" ht="60" customHeight="1">
      <c r="A41" s="5" t="s">
        <v>339</v>
      </c>
      <c r="B41" s="22" t="s">
        <v>451</v>
      </c>
      <c r="C41" s="22"/>
      <c r="D41" s="8">
        <v>100</v>
      </c>
      <c r="E41" s="8">
        <v>1</v>
      </c>
      <c r="F41" s="8">
        <v>28</v>
      </c>
      <c r="G41" s="8">
        <v>2800</v>
      </c>
    </row>
    <row r="42" spans="1:7" ht="60" customHeight="1">
      <c r="A42" s="5" t="s">
        <v>62</v>
      </c>
      <c r="B42" s="22" t="s">
        <v>451</v>
      </c>
      <c r="C42" s="22"/>
      <c r="D42" s="8">
        <v>100</v>
      </c>
      <c r="E42" s="8">
        <v>2</v>
      </c>
      <c r="F42" s="8">
        <v>14</v>
      </c>
      <c r="G42" s="8">
        <v>2800</v>
      </c>
    </row>
    <row r="43" spans="1:7" ht="60" customHeight="1">
      <c r="A43" s="5" t="s">
        <v>64</v>
      </c>
      <c r="B43" s="22" t="s">
        <v>451</v>
      </c>
      <c r="C43" s="22"/>
      <c r="D43" s="8">
        <v>100</v>
      </c>
      <c r="E43" s="8">
        <v>3</v>
      </c>
      <c r="F43" s="8">
        <v>28</v>
      </c>
      <c r="G43" s="8">
        <v>8400</v>
      </c>
    </row>
    <row r="44" spans="1:7" ht="60" customHeight="1">
      <c r="A44" s="5" t="s">
        <v>340</v>
      </c>
      <c r="B44" s="22" t="s">
        <v>451</v>
      </c>
      <c r="C44" s="22"/>
      <c r="D44" s="8">
        <v>100</v>
      </c>
      <c r="E44" s="8">
        <v>5</v>
      </c>
      <c r="F44" s="8">
        <v>18</v>
      </c>
      <c r="G44" s="8">
        <v>9000</v>
      </c>
    </row>
    <row r="45" spans="1:7" ht="60" customHeight="1">
      <c r="A45" s="5" t="s">
        <v>341</v>
      </c>
      <c r="B45" s="22" t="s">
        <v>451</v>
      </c>
      <c r="C45" s="22"/>
      <c r="D45" s="8">
        <v>100</v>
      </c>
      <c r="E45" s="8">
        <v>2</v>
      </c>
      <c r="F45" s="8">
        <v>32</v>
      </c>
      <c r="G45" s="8">
        <v>6400</v>
      </c>
    </row>
    <row r="46" spans="1:7" ht="60" customHeight="1">
      <c r="A46" s="5" t="s">
        <v>342</v>
      </c>
      <c r="B46" s="22" t="s">
        <v>451</v>
      </c>
      <c r="C46" s="22"/>
      <c r="D46" s="8">
        <v>100</v>
      </c>
      <c r="E46" s="8">
        <v>2</v>
      </c>
      <c r="F46" s="8">
        <v>18</v>
      </c>
      <c r="G46" s="8">
        <v>3600</v>
      </c>
    </row>
    <row r="47" spans="1:7" ht="60" customHeight="1">
      <c r="A47" s="5" t="s">
        <v>343</v>
      </c>
      <c r="B47" s="22" t="s">
        <v>452</v>
      </c>
      <c r="C47" s="22"/>
      <c r="D47" s="8">
        <v>100</v>
      </c>
      <c r="E47" s="8">
        <v>2</v>
      </c>
      <c r="F47" s="8">
        <v>54</v>
      </c>
      <c r="G47" s="8">
        <v>10800</v>
      </c>
    </row>
    <row r="48" spans="1:7" ht="60" customHeight="1">
      <c r="A48" s="5" t="s">
        <v>344</v>
      </c>
      <c r="B48" s="22" t="s">
        <v>452</v>
      </c>
      <c r="C48" s="22"/>
      <c r="D48" s="8">
        <v>100</v>
      </c>
      <c r="E48" s="8">
        <v>1</v>
      </c>
      <c r="F48" s="8">
        <v>20</v>
      </c>
      <c r="G48" s="8">
        <v>2000</v>
      </c>
    </row>
    <row r="49" spans="1:7" ht="60" customHeight="1">
      <c r="A49" s="5" t="s">
        <v>355</v>
      </c>
      <c r="B49" s="22" t="s">
        <v>452</v>
      </c>
      <c r="C49" s="22"/>
      <c r="D49" s="8">
        <v>100</v>
      </c>
      <c r="E49" s="8">
        <v>1</v>
      </c>
      <c r="F49" s="8">
        <v>12</v>
      </c>
      <c r="G49" s="8">
        <v>1200</v>
      </c>
    </row>
    <row r="50" spans="1:7" ht="60" customHeight="1">
      <c r="A50" s="5" t="s">
        <v>357</v>
      </c>
      <c r="B50" s="22" t="s">
        <v>452</v>
      </c>
      <c r="C50" s="22"/>
      <c r="D50" s="8">
        <v>100</v>
      </c>
      <c r="E50" s="8">
        <v>2</v>
      </c>
      <c r="F50" s="8">
        <v>11</v>
      </c>
      <c r="G50" s="8">
        <v>2200</v>
      </c>
    </row>
    <row r="51" spans="1:7" ht="60" customHeight="1">
      <c r="A51" s="5" t="s">
        <v>359</v>
      </c>
      <c r="B51" s="22" t="s">
        <v>452</v>
      </c>
      <c r="C51" s="22"/>
      <c r="D51" s="8">
        <v>100</v>
      </c>
      <c r="E51" s="8">
        <v>3</v>
      </c>
      <c r="F51" s="8">
        <v>6</v>
      </c>
      <c r="G51" s="8">
        <v>1800</v>
      </c>
    </row>
    <row r="52" spans="1:7" ht="60" customHeight="1">
      <c r="A52" s="5" t="s">
        <v>361</v>
      </c>
      <c r="B52" s="22" t="s">
        <v>452</v>
      </c>
      <c r="C52" s="22"/>
      <c r="D52" s="8">
        <v>100</v>
      </c>
      <c r="E52" s="8">
        <v>2</v>
      </c>
      <c r="F52" s="8">
        <v>10</v>
      </c>
      <c r="G52" s="8">
        <v>2000</v>
      </c>
    </row>
    <row r="53" spans="1:7" ht="60" customHeight="1">
      <c r="A53" s="5" t="s">
        <v>363</v>
      </c>
      <c r="B53" s="22" t="s">
        <v>452</v>
      </c>
      <c r="C53" s="22"/>
      <c r="D53" s="8">
        <v>100</v>
      </c>
      <c r="E53" s="8">
        <v>2</v>
      </c>
      <c r="F53" s="8">
        <v>35</v>
      </c>
      <c r="G53" s="8">
        <v>7000</v>
      </c>
    </row>
    <row r="54" spans="1:7" ht="60" customHeight="1">
      <c r="A54" s="5" t="s">
        <v>368</v>
      </c>
      <c r="B54" s="22" t="s">
        <v>452</v>
      </c>
      <c r="C54" s="22"/>
      <c r="D54" s="8">
        <v>100</v>
      </c>
      <c r="E54" s="8">
        <v>2</v>
      </c>
      <c r="F54" s="8">
        <v>13</v>
      </c>
      <c r="G54" s="8">
        <v>2600</v>
      </c>
    </row>
    <row r="55" spans="1:7" ht="60" customHeight="1">
      <c r="A55" s="5" t="s">
        <v>369</v>
      </c>
      <c r="B55" s="22" t="s">
        <v>452</v>
      </c>
      <c r="C55" s="22"/>
      <c r="D55" s="8">
        <v>100</v>
      </c>
      <c r="E55" s="8">
        <v>1</v>
      </c>
      <c r="F55" s="8">
        <v>22</v>
      </c>
      <c r="G55" s="8">
        <v>2200</v>
      </c>
    </row>
    <row r="56" spans="1:7" ht="60" customHeight="1">
      <c r="A56" s="5" t="s">
        <v>370</v>
      </c>
      <c r="B56" s="22" t="s">
        <v>453</v>
      </c>
      <c r="C56" s="22"/>
      <c r="D56" s="8">
        <v>100</v>
      </c>
      <c r="E56" s="8">
        <v>1</v>
      </c>
      <c r="F56" s="8">
        <v>6</v>
      </c>
      <c r="G56" s="8">
        <v>600</v>
      </c>
    </row>
    <row r="57" spans="1:7" ht="60" customHeight="1">
      <c r="A57" s="5" t="s">
        <v>371</v>
      </c>
      <c r="B57" s="22" t="s">
        <v>453</v>
      </c>
      <c r="C57" s="22"/>
      <c r="D57" s="8">
        <v>100</v>
      </c>
      <c r="E57" s="8">
        <v>1</v>
      </c>
      <c r="F57" s="8">
        <v>3</v>
      </c>
      <c r="G57" s="8">
        <v>300</v>
      </c>
    </row>
    <row r="58" spans="1:7" ht="25.15" customHeight="1">
      <c r="A58" s="23" t="s">
        <v>365</v>
      </c>
      <c r="B58" s="23"/>
      <c r="C58" s="23"/>
      <c r="D58" s="23"/>
      <c r="E58" s="23"/>
      <c r="F58" s="23"/>
      <c r="G58" s="10">
        <f>SUBTOTAL(9,G39:G57)</f>
        <v>85700</v>
      </c>
    </row>
    <row r="59" spans="1:7" ht="25.15" customHeight="1"/>
    <row r="60" spans="1:7" ht="19.899999999999999" customHeight="1">
      <c r="A60" s="24" t="s">
        <v>323</v>
      </c>
      <c r="B60" s="24"/>
      <c r="C60" s="25" t="s">
        <v>128</v>
      </c>
      <c r="D60" s="25"/>
      <c r="E60" s="25"/>
      <c r="F60" s="25"/>
      <c r="G60" s="25"/>
    </row>
    <row r="61" spans="1:7" ht="19.899999999999999" customHeight="1">
      <c r="A61" s="24" t="s">
        <v>324</v>
      </c>
      <c r="B61" s="24"/>
      <c r="C61" s="25" t="s">
        <v>367</v>
      </c>
      <c r="D61" s="25"/>
      <c r="E61" s="25"/>
      <c r="F61" s="25"/>
      <c r="G61" s="25"/>
    </row>
    <row r="62" spans="1:7" ht="25.15" customHeight="1">
      <c r="A62" s="24" t="s">
        <v>326</v>
      </c>
      <c r="B62" s="24"/>
      <c r="C62" s="25" t="s">
        <v>304</v>
      </c>
      <c r="D62" s="25"/>
      <c r="E62" s="25"/>
      <c r="F62" s="25"/>
      <c r="G62" s="25"/>
    </row>
    <row r="63" spans="1:7" ht="15" customHeight="1"/>
    <row r="64" spans="1:7" ht="25.15" customHeight="1">
      <c r="A64" s="15" t="s">
        <v>443</v>
      </c>
      <c r="B64" s="15"/>
      <c r="C64" s="15"/>
      <c r="D64" s="15"/>
      <c r="E64" s="15"/>
      <c r="F64" s="15"/>
      <c r="G64" s="15"/>
    </row>
    <row r="65" spans="1:7" ht="15" customHeight="1"/>
    <row r="66" spans="1:7" ht="49.9" customHeight="1">
      <c r="A66" s="5" t="s">
        <v>238</v>
      </c>
      <c r="B66" s="20" t="s">
        <v>444</v>
      </c>
      <c r="C66" s="20"/>
      <c r="D66" s="5" t="s">
        <v>445</v>
      </c>
      <c r="E66" s="5" t="s">
        <v>446</v>
      </c>
      <c r="F66" s="5" t="s">
        <v>447</v>
      </c>
      <c r="G66" s="5" t="s">
        <v>448</v>
      </c>
    </row>
    <row r="67" spans="1:7" ht="15" customHeight="1">
      <c r="A67" s="5">
        <v>1</v>
      </c>
      <c r="B67" s="20">
        <v>2</v>
      </c>
      <c r="C67" s="20"/>
      <c r="D67" s="5">
        <v>3</v>
      </c>
      <c r="E67" s="5">
        <v>4</v>
      </c>
      <c r="F67" s="5">
        <v>5</v>
      </c>
      <c r="G67" s="5">
        <v>6</v>
      </c>
    </row>
    <row r="68" spans="1:7" ht="40.15" customHeight="1">
      <c r="A68" s="5" t="s">
        <v>243</v>
      </c>
      <c r="B68" s="22" t="s">
        <v>449</v>
      </c>
      <c r="C68" s="22"/>
      <c r="D68" s="8">
        <v>16700</v>
      </c>
      <c r="E68" s="8">
        <v>1</v>
      </c>
      <c r="F68" s="8">
        <v>1</v>
      </c>
      <c r="G68" s="8">
        <v>16700</v>
      </c>
    </row>
    <row r="69" spans="1:7" ht="40.15" customHeight="1">
      <c r="A69" s="5" t="s">
        <v>60</v>
      </c>
      <c r="B69" s="22" t="s">
        <v>450</v>
      </c>
      <c r="C69" s="22"/>
      <c r="D69" s="8">
        <v>550</v>
      </c>
      <c r="E69" s="8">
        <v>1</v>
      </c>
      <c r="F69" s="8">
        <v>6</v>
      </c>
      <c r="G69" s="8">
        <v>3300</v>
      </c>
    </row>
    <row r="70" spans="1:7" ht="60" customHeight="1">
      <c r="A70" s="5" t="s">
        <v>339</v>
      </c>
      <c r="B70" s="22" t="s">
        <v>451</v>
      </c>
      <c r="C70" s="22"/>
      <c r="D70" s="8">
        <v>100</v>
      </c>
      <c r="E70" s="8">
        <v>1</v>
      </c>
      <c r="F70" s="8">
        <v>28</v>
      </c>
      <c r="G70" s="8">
        <v>2800</v>
      </c>
    </row>
    <row r="71" spans="1:7" ht="60" customHeight="1">
      <c r="A71" s="5" t="s">
        <v>62</v>
      </c>
      <c r="B71" s="22" t="s">
        <v>451</v>
      </c>
      <c r="C71" s="22"/>
      <c r="D71" s="8">
        <v>100</v>
      </c>
      <c r="E71" s="8">
        <v>2</v>
      </c>
      <c r="F71" s="8">
        <v>14</v>
      </c>
      <c r="G71" s="8">
        <v>2800</v>
      </c>
    </row>
    <row r="72" spans="1:7" ht="60" customHeight="1">
      <c r="A72" s="5" t="s">
        <v>64</v>
      </c>
      <c r="B72" s="22" t="s">
        <v>451</v>
      </c>
      <c r="C72" s="22"/>
      <c r="D72" s="8">
        <v>100</v>
      </c>
      <c r="E72" s="8">
        <v>3</v>
      </c>
      <c r="F72" s="8">
        <v>28</v>
      </c>
      <c r="G72" s="8">
        <v>8400</v>
      </c>
    </row>
    <row r="73" spans="1:7" ht="60" customHeight="1">
      <c r="A73" s="5" t="s">
        <v>340</v>
      </c>
      <c r="B73" s="22" t="s">
        <v>451</v>
      </c>
      <c r="C73" s="22"/>
      <c r="D73" s="8">
        <v>100</v>
      </c>
      <c r="E73" s="8">
        <v>5</v>
      </c>
      <c r="F73" s="8">
        <v>18</v>
      </c>
      <c r="G73" s="8">
        <v>9000</v>
      </c>
    </row>
    <row r="74" spans="1:7" ht="60" customHeight="1">
      <c r="A74" s="5" t="s">
        <v>341</v>
      </c>
      <c r="B74" s="22" t="s">
        <v>451</v>
      </c>
      <c r="C74" s="22"/>
      <c r="D74" s="8">
        <v>100</v>
      </c>
      <c r="E74" s="8">
        <v>2</v>
      </c>
      <c r="F74" s="8">
        <v>32</v>
      </c>
      <c r="G74" s="8">
        <v>6400</v>
      </c>
    </row>
    <row r="75" spans="1:7" ht="60" customHeight="1">
      <c r="A75" s="5" t="s">
        <v>342</v>
      </c>
      <c r="B75" s="22" t="s">
        <v>451</v>
      </c>
      <c r="C75" s="22"/>
      <c r="D75" s="8">
        <v>100</v>
      </c>
      <c r="E75" s="8">
        <v>2</v>
      </c>
      <c r="F75" s="8">
        <v>18</v>
      </c>
      <c r="G75" s="8">
        <v>3600</v>
      </c>
    </row>
    <row r="76" spans="1:7" ht="60" customHeight="1">
      <c r="A76" s="5" t="s">
        <v>343</v>
      </c>
      <c r="B76" s="22" t="s">
        <v>452</v>
      </c>
      <c r="C76" s="22"/>
      <c r="D76" s="8">
        <v>100</v>
      </c>
      <c r="E76" s="8">
        <v>2</v>
      </c>
      <c r="F76" s="8">
        <v>54</v>
      </c>
      <c r="G76" s="8">
        <v>10800</v>
      </c>
    </row>
    <row r="77" spans="1:7" ht="60" customHeight="1">
      <c r="A77" s="5" t="s">
        <v>344</v>
      </c>
      <c r="B77" s="22" t="s">
        <v>452</v>
      </c>
      <c r="C77" s="22"/>
      <c r="D77" s="8">
        <v>100</v>
      </c>
      <c r="E77" s="8">
        <v>1</v>
      </c>
      <c r="F77" s="8">
        <v>20</v>
      </c>
      <c r="G77" s="8">
        <v>2000</v>
      </c>
    </row>
    <row r="78" spans="1:7" ht="60" customHeight="1">
      <c r="A78" s="5" t="s">
        <v>355</v>
      </c>
      <c r="B78" s="22" t="s">
        <v>452</v>
      </c>
      <c r="C78" s="22"/>
      <c r="D78" s="8">
        <v>100</v>
      </c>
      <c r="E78" s="8">
        <v>1</v>
      </c>
      <c r="F78" s="8">
        <v>12</v>
      </c>
      <c r="G78" s="8">
        <v>1200</v>
      </c>
    </row>
    <row r="79" spans="1:7" ht="60" customHeight="1">
      <c r="A79" s="5" t="s">
        <v>357</v>
      </c>
      <c r="B79" s="22" t="s">
        <v>452</v>
      </c>
      <c r="C79" s="22"/>
      <c r="D79" s="8">
        <v>100</v>
      </c>
      <c r="E79" s="8">
        <v>2</v>
      </c>
      <c r="F79" s="8">
        <v>11</v>
      </c>
      <c r="G79" s="8">
        <v>2200</v>
      </c>
    </row>
    <row r="80" spans="1:7" ht="60" customHeight="1">
      <c r="A80" s="5" t="s">
        <v>359</v>
      </c>
      <c r="B80" s="22" t="s">
        <v>452</v>
      </c>
      <c r="C80" s="22"/>
      <c r="D80" s="8">
        <v>100</v>
      </c>
      <c r="E80" s="8">
        <v>3</v>
      </c>
      <c r="F80" s="8">
        <v>6</v>
      </c>
      <c r="G80" s="8">
        <v>1800</v>
      </c>
    </row>
    <row r="81" spans="1:7" ht="60" customHeight="1">
      <c r="A81" s="5" t="s">
        <v>361</v>
      </c>
      <c r="B81" s="22" t="s">
        <v>452</v>
      </c>
      <c r="C81" s="22"/>
      <c r="D81" s="8">
        <v>100</v>
      </c>
      <c r="E81" s="8">
        <v>2</v>
      </c>
      <c r="F81" s="8">
        <v>10</v>
      </c>
      <c r="G81" s="8">
        <v>2000</v>
      </c>
    </row>
    <row r="82" spans="1:7" ht="60" customHeight="1">
      <c r="A82" s="5" t="s">
        <v>363</v>
      </c>
      <c r="B82" s="22" t="s">
        <v>452</v>
      </c>
      <c r="C82" s="22"/>
      <c r="D82" s="8">
        <v>100</v>
      </c>
      <c r="E82" s="8">
        <v>2</v>
      </c>
      <c r="F82" s="8">
        <v>35</v>
      </c>
      <c r="G82" s="8">
        <v>7000</v>
      </c>
    </row>
    <row r="83" spans="1:7" ht="60" customHeight="1">
      <c r="A83" s="5" t="s">
        <v>368</v>
      </c>
      <c r="B83" s="22" t="s">
        <v>452</v>
      </c>
      <c r="C83" s="22"/>
      <c r="D83" s="8">
        <v>100</v>
      </c>
      <c r="E83" s="8">
        <v>2</v>
      </c>
      <c r="F83" s="8">
        <v>13</v>
      </c>
      <c r="G83" s="8">
        <v>2600</v>
      </c>
    </row>
    <row r="84" spans="1:7" ht="60" customHeight="1">
      <c r="A84" s="5" t="s">
        <v>369</v>
      </c>
      <c r="B84" s="22" t="s">
        <v>452</v>
      </c>
      <c r="C84" s="22"/>
      <c r="D84" s="8">
        <v>100</v>
      </c>
      <c r="E84" s="8">
        <v>1</v>
      </c>
      <c r="F84" s="8">
        <v>22</v>
      </c>
      <c r="G84" s="8">
        <v>2200</v>
      </c>
    </row>
    <row r="85" spans="1:7" ht="60" customHeight="1">
      <c r="A85" s="5" t="s">
        <v>370</v>
      </c>
      <c r="B85" s="22" t="s">
        <v>453</v>
      </c>
      <c r="C85" s="22"/>
      <c r="D85" s="8">
        <v>100</v>
      </c>
      <c r="E85" s="8">
        <v>1</v>
      </c>
      <c r="F85" s="8">
        <v>6</v>
      </c>
      <c r="G85" s="8">
        <v>600</v>
      </c>
    </row>
    <row r="86" spans="1:7" ht="60" customHeight="1">
      <c r="A86" s="5" t="s">
        <v>371</v>
      </c>
      <c r="B86" s="22" t="s">
        <v>453</v>
      </c>
      <c r="C86" s="22"/>
      <c r="D86" s="8">
        <v>100</v>
      </c>
      <c r="E86" s="8">
        <v>1</v>
      </c>
      <c r="F86" s="8">
        <v>3</v>
      </c>
      <c r="G86" s="8">
        <v>300</v>
      </c>
    </row>
    <row r="87" spans="1:7" ht="25.15" customHeight="1">
      <c r="A87" s="23" t="s">
        <v>365</v>
      </c>
      <c r="B87" s="23"/>
      <c r="C87" s="23"/>
      <c r="D87" s="23"/>
      <c r="E87" s="23"/>
      <c r="F87" s="23"/>
      <c r="G87" s="10">
        <f>SUBTOTAL(9,G68:G86)</f>
        <v>85700</v>
      </c>
    </row>
    <row r="88" spans="1:7" ht="25.15" customHeight="1"/>
    <row r="89" spans="1:7" ht="19.899999999999999" customHeight="1">
      <c r="A89" s="24" t="s">
        <v>323</v>
      </c>
      <c r="B89" s="24"/>
      <c r="C89" s="25" t="s">
        <v>147</v>
      </c>
      <c r="D89" s="25"/>
      <c r="E89" s="25"/>
      <c r="F89" s="25"/>
      <c r="G89" s="25"/>
    </row>
    <row r="90" spans="1:7" ht="19.899999999999999" customHeight="1">
      <c r="A90" s="24" t="s">
        <v>324</v>
      </c>
      <c r="B90" s="24"/>
      <c r="C90" s="25" t="s">
        <v>325</v>
      </c>
      <c r="D90" s="25"/>
      <c r="E90" s="25"/>
      <c r="F90" s="25"/>
      <c r="G90" s="25"/>
    </row>
    <row r="91" spans="1:7" ht="25.15" customHeight="1">
      <c r="A91" s="24" t="s">
        <v>326</v>
      </c>
      <c r="B91" s="24"/>
      <c r="C91" s="25" t="s">
        <v>298</v>
      </c>
      <c r="D91" s="25"/>
      <c r="E91" s="25"/>
      <c r="F91" s="25"/>
      <c r="G91" s="25"/>
    </row>
    <row r="92" spans="1:7" ht="15" customHeight="1"/>
    <row r="93" spans="1:7" ht="49.9" customHeight="1">
      <c r="A93" s="15" t="s">
        <v>454</v>
      </c>
      <c r="B93" s="15"/>
      <c r="C93" s="15"/>
      <c r="D93" s="15"/>
      <c r="E93" s="15"/>
      <c r="F93" s="15"/>
      <c r="G93" s="15"/>
    </row>
    <row r="94" spans="1:7" ht="15" customHeight="1"/>
    <row r="95" spans="1:7" ht="49.9" customHeight="1">
      <c r="A95" s="5" t="s">
        <v>238</v>
      </c>
      <c r="B95" s="20" t="s">
        <v>455</v>
      </c>
      <c r="C95" s="20"/>
      <c r="D95" s="20"/>
      <c r="E95" s="20"/>
      <c r="F95" s="5" t="s">
        <v>456</v>
      </c>
      <c r="G95" s="5" t="s">
        <v>457</v>
      </c>
    </row>
    <row r="96" spans="1:7" ht="15" customHeight="1">
      <c r="A96" s="5">
        <v>1</v>
      </c>
      <c r="B96" s="20">
        <v>2</v>
      </c>
      <c r="C96" s="20"/>
      <c r="D96" s="20"/>
      <c r="E96" s="20"/>
      <c r="F96" s="5">
        <v>3</v>
      </c>
      <c r="G96" s="5">
        <v>4</v>
      </c>
    </row>
    <row r="97" spans="1:7" ht="19.899999999999999" customHeight="1">
      <c r="A97" s="5" t="s">
        <v>243</v>
      </c>
      <c r="B97" s="22" t="s">
        <v>458</v>
      </c>
      <c r="C97" s="22"/>
      <c r="D97" s="22"/>
      <c r="E97" s="22"/>
      <c r="F97" s="8">
        <v>93600</v>
      </c>
      <c r="G97" s="8">
        <v>2714.4</v>
      </c>
    </row>
    <row r="98" spans="1:7" ht="19.899999999999999" customHeight="1">
      <c r="A98" s="5" t="s">
        <v>60</v>
      </c>
      <c r="B98" s="22" t="s">
        <v>458</v>
      </c>
      <c r="C98" s="22"/>
      <c r="D98" s="22"/>
      <c r="E98" s="22"/>
      <c r="F98" s="8">
        <v>93600</v>
      </c>
      <c r="G98" s="8">
        <v>187.2</v>
      </c>
    </row>
    <row r="99" spans="1:7" ht="19.899999999999999" customHeight="1">
      <c r="A99" s="5" t="s">
        <v>339</v>
      </c>
      <c r="B99" s="22" t="s">
        <v>459</v>
      </c>
      <c r="C99" s="22"/>
      <c r="D99" s="22"/>
      <c r="E99" s="22"/>
      <c r="F99" s="8">
        <v>93600</v>
      </c>
      <c r="G99" s="8">
        <v>20592</v>
      </c>
    </row>
    <row r="100" spans="1:7" ht="19.899999999999999" customHeight="1">
      <c r="A100" s="5" t="s">
        <v>62</v>
      </c>
      <c r="B100" s="22" t="s">
        <v>460</v>
      </c>
      <c r="C100" s="22"/>
      <c r="D100" s="22"/>
      <c r="E100" s="22"/>
      <c r="F100" s="8">
        <v>93600</v>
      </c>
      <c r="G100" s="8">
        <v>4773.6000000000004</v>
      </c>
    </row>
    <row r="101" spans="1:7" ht="25.15" customHeight="1">
      <c r="A101" s="23" t="s">
        <v>365</v>
      </c>
      <c r="B101" s="23"/>
      <c r="C101" s="23"/>
      <c r="D101" s="23"/>
      <c r="E101" s="23"/>
      <c r="F101" s="23"/>
      <c r="G101" s="10">
        <f>SUBTOTAL(9,G97:G100)</f>
        <v>28267.199999999997</v>
      </c>
    </row>
    <row r="102" spans="1:7" ht="25.15" customHeight="1"/>
    <row r="103" spans="1:7" ht="19.899999999999999" customHeight="1">
      <c r="A103" s="24" t="s">
        <v>323</v>
      </c>
      <c r="B103" s="24"/>
      <c r="C103" s="25" t="s">
        <v>147</v>
      </c>
      <c r="D103" s="25"/>
      <c r="E103" s="25"/>
      <c r="F103" s="25"/>
      <c r="G103" s="25"/>
    </row>
    <row r="104" spans="1:7" ht="19.899999999999999" customHeight="1">
      <c r="A104" s="24" t="s">
        <v>324</v>
      </c>
      <c r="B104" s="24"/>
      <c r="C104" s="25" t="s">
        <v>367</v>
      </c>
      <c r="D104" s="25"/>
      <c r="E104" s="25"/>
      <c r="F104" s="25"/>
      <c r="G104" s="25"/>
    </row>
    <row r="105" spans="1:7" ht="25.15" customHeight="1">
      <c r="A105" s="24" t="s">
        <v>326</v>
      </c>
      <c r="B105" s="24"/>
      <c r="C105" s="25" t="s">
        <v>298</v>
      </c>
      <c r="D105" s="25"/>
      <c r="E105" s="25"/>
      <c r="F105" s="25"/>
      <c r="G105" s="25"/>
    </row>
    <row r="106" spans="1:7" ht="15" customHeight="1"/>
    <row r="107" spans="1:7" ht="49.9" customHeight="1">
      <c r="A107" s="15" t="s">
        <v>454</v>
      </c>
      <c r="B107" s="15"/>
      <c r="C107" s="15"/>
      <c r="D107" s="15"/>
      <c r="E107" s="15"/>
      <c r="F107" s="15"/>
      <c r="G107" s="15"/>
    </row>
    <row r="108" spans="1:7" ht="15" customHeight="1"/>
    <row r="109" spans="1:7" ht="49.9" customHeight="1">
      <c r="A109" s="5" t="s">
        <v>238</v>
      </c>
      <c r="B109" s="20" t="s">
        <v>455</v>
      </c>
      <c r="C109" s="20"/>
      <c r="D109" s="20"/>
      <c r="E109" s="20"/>
      <c r="F109" s="5" t="s">
        <v>456</v>
      </c>
      <c r="G109" s="5" t="s">
        <v>457</v>
      </c>
    </row>
    <row r="110" spans="1:7" ht="15" customHeight="1">
      <c r="A110" s="5">
        <v>1</v>
      </c>
      <c r="B110" s="20">
        <v>2</v>
      </c>
      <c r="C110" s="20"/>
      <c r="D110" s="20"/>
      <c r="E110" s="20"/>
      <c r="F110" s="5">
        <v>3</v>
      </c>
      <c r="G110" s="5">
        <v>4</v>
      </c>
    </row>
    <row r="111" spans="1:7" ht="19.899999999999999" customHeight="1">
      <c r="A111" s="5" t="s">
        <v>64</v>
      </c>
      <c r="B111" s="22" t="s">
        <v>459</v>
      </c>
      <c r="C111" s="22"/>
      <c r="D111" s="22"/>
      <c r="E111" s="22"/>
      <c r="F111" s="8">
        <v>39676322.640000001</v>
      </c>
      <c r="G111" s="8">
        <v>8728790.9800000004</v>
      </c>
    </row>
    <row r="112" spans="1:7" ht="19.899999999999999" customHeight="1">
      <c r="A112" s="5" t="s">
        <v>340</v>
      </c>
      <c r="B112" s="22" t="s">
        <v>458</v>
      </c>
      <c r="C112" s="22"/>
      <c r="D112" s="22"/>
      <c r="E112" s="22"/>
      <c r="F112" s="8">
        <v>39676322.640000001</v>
      </c>
      <c r="G112" s="8">
        <v>1229966</v>
      </c>
    </row>
    <row r="113" spans="1:7" ht="19.899999999999999" customHeight="1">
      <c r="A113" s="5" t="s">
        <v>341</v>
      </c>
      <c r="B113" s="22" t="s">
        <v>460</v>
      </c>
      <c r="C113" s="22"/>
      <c r="D113" s="22"/>
      <c r="E113" s="22"/>
      <c r="F113" s="8">
        <v>39676322.640000001</v>
      </c>
      <c r="G113" s="8">
        <v>2023492.45</v>
      </c>
    </row>
    <row r="114" spans="1:7" ht="19.899999999999999" customHeight="1">
      <c r="A114" s="5" t="s">
        <v>342</v>
      </c>
      <c r="B114" s="22" t="s">
        <v>459</v>
      </c>
      <c r="C114" s="22"/>
      <c r="D114" s="22"/>
      <c r="E114" s="22"/>
      <c r="F114" s="8">
        <v>4876602.84</v>
      </c>
      <c r="G114" s="8">
        <v>1072852.6200000001</v>
      </c>
    </row>
    <row r="115" spans="1:7" ht="19.899999999999999" customHeight="1">
      <c r="A115" s="5" t="s">
        <v>343</v>
      </c>
      <c r="B115" s="22" t="s">
        <v>458</v>
      </c>
      <c r="C115" s="22"/>
      <c r="D115" s="22"/>
      <c r="E115" s="22"/>
      <c r="F115" s="8">
        <v>4876602.84</v>
      </c>
      <c r="G115" s="8">
        <v>151174.69</v>
      </c>
    </row>
    <row r="116" spans="1:7" ht="19.899999999999999" customHeight="1">
      <c r="A116" s="5" t="s">
        <v>344</v>
      </c>
      <c r="B116" s="22" t="s">
        <v>460</v>
      </c>
      <c r="C116" s="22"/>
      <c r="D116" s="22"/>
      <c r="E116" s="22"/>
      <c r="F116" s="8">
        <v>4876602.84</v>
      </c>
      <c r="G116" s="8">
        <v>248706.74</v>
      </c>
    </row>
    <row r="117" spans="1:7" ht="19.899999999999999" customHeight="1">
      <c r="A117" s="5" t="s">
        <v>355</v>
      </c>
      <c r="B117" s="22" t="s">
        <v>459</v>
      </c>
      <c r="C117" s="22"/>
      <c r="D117" s="22"/>
      <c r="E117" s="22"/>
      <c r="F117" s="8">
        <v>25572209.52</v>
      </c>
      <c r="G117" s="8">
        <v>5625886.0899999999</v>
      </c>
    </row>
    <row r="118" spans="1:7" ht="19.899999999999999" customHeight="1">
      <c r="A118" s="5" t="s">
        <v>357</v>
      </c>
      <c r="B118" s="22" t="s">
        <v>458</v>
      </c>
      <c r="C118" s="22"/>
      <c r="D118" s="22"/>
      <c r="E118" s="22"/>
      <c r="F118" s="8">
        <v>25572209.52</v>
      </c>
      <c r="G118" s="8">
        <v>792738.5</v>
      </c>
    </row>
    <row r="119" spans="1:7" ht="19.899999999999999" customHeight="1">
      <c r="A119" s="5" t="s">
        <v>359</v>
      </c>
      <c r="B119" s="22" t="s">
        <v>460</v>
      </c>
      <c r="C119" s="22"/>
      <c r="D119" s="22"/>
      <c r="E119" s="22"/>
      <c r="F119" s="8">
        <v>25572209.52</v>
      </c>
      <c r="G119" s="8">
        <v>1304182.69</v>
      </c>
    </row>
    <row r="120" spans="1:7" ht="25.15" customHeight="1">
      <c r="A120" s="23" t="s">
        <v>365</v>
      </c>
      <c r="B120" s="23"/>
      <c r="C120" s="23"/>
      <c r="D120" s="23"/>
      <c r="E120" s="23"/>
      <c r="F120" s="23"/>
      <c r="G120" s="10">
        <f>SUBTOTAL(9,G111:G119)</f>
        <v>21177790.760000002</v>
      </c>
    </row>
    <row r="121" spans="1:7" ht="25.15" customHeight="1"/>
    <row r="122" spans="1:7" ht="19.899999999999999" customHeight="1">
      <c r="A122" s="24" t="s">
        <v>323</v>
      </c>
      <c r="B122" s="24"/>
      <c r="C122" s="25" t="s">
        <v>147</v>
      </c>
      <c r="D122" s="25"/>
      <c r="E122" s="25"/>
      <c r="F122" s="25"/>
      <c r="G122" s="25"/>
    </row>
    <row r="123" spans="1:7" ht="19.899999999999999" customHeight="1">
      <c r="A123" s="24" t="s">
        <v>324</v>
      </c>
      <c r="B123" s="24"/>
      <c r="C123" s="25" t="s">
        <v>367</v>
      </c>
      <c r="D123" s="25"/>
      <c r="E123" s="25"/>
      <c r="F123" s="25"/>
      <c r="G123" s="25"/>
    </row>
    <row r="124" spans="1:7" ht="25.15" customHeight="1">
      <c r="A124" s="24" t="s">
        <v>326</v>
      </c>
      <c r="B124" s="24"/>
      <c r="C124" s="25" t="s">
        <v>301</v>
      </c>
      <c r="D124" s="25"/>
      <c r="E124" s="25"/>
      <c r="F124" s="25"/>
      <c r="G124" s="25"/>
    </row>
    <row r="125" spans="1:7" ht="15" customHeight="1"/>
    <row r="126" spans="1:7" ht="49.9" customHeight="1">
      <c r="A126" s="15" t="s">
        <v>454</v>
      </c>
      <c r="B126" s="15"/>
      <c r="C126" s="15"/>
      <c r="D126" s="15"/>
      <c r="E126" s="15"/>
      <c r="F126" s="15"/>
      <c r="G126" s="15"/>
    </row>
    <row r="127" spans="1:7" ht="15" customHeight="1"/>
    <row r="128" spans="1:7" ht="49.9" customHeight="1">
      <c r="A128" s="5" t="s">
        <v>238</v>
      </c>
      <c r="B128" s="20" t="s">
        <v>455</v>
      </c>
      <c r="C128" s="20"/>
      <c r="D128" s="20"/>
      <c r="E128" s="20"/>
      <c r="F128" s="5" t="s">
        <v>456</v>
      </c>
      <c r="G128" s="5" t="s">
        <v>457</v>
      </c>
    </row>
    <row r="129" spans="1:7" ht="15" customHeight="1">
      <c r="A129" s="5">
        <v>1</v>
      </c>
      <c r="B129" s="20">
        <v>2</v>
      </c>
      <c r="C129" s="20"/>
      <c r="D129" s="20"/>
      <c r="E129" s="20"/>
      <c r="F129" s="5">
        <v>3</v>
      </c>
      <c r="G129" s="5">
        <v>4</v>
      </c>
    </row>
    <row r="130" spans="1:7" ht="19.899999999999999" customHeight="1">
      <c r="A130" s="5" t="s">
        <v>64</v>
      </c>
      <c r="B130" s="22" t="s">
        <v>459</v>
      </c>
      <c r="C130" s="22"/>
      <c r="D130" s="22"/>
      <c r="E130" s="22"/>
      <c r="F130" s="8">
        <v>39676322.640000001</v>
      </c>
      <c r="G130" s="8">
        <v>8728790.9800000004</v>
      </c>
    </row>
    <row r="131" spans="1:7" ht="19.899999999999999" customHeight="1">
      <c r="A131" s="5" t="s">
        <v>340</v>
      </c>
      <c r="B131" s="22" t="s">
        <v>458</v>
      </c>
      <c r="C131" s="22"/>
      <c r="D131" s="22"/>
      <c r="E131" s="22"/>
      <c r="F131" s="8">
        <v>39676322.640000001</v>
      </c>
      <c r="G131" s="8">
        <v>1229966</v>
      </c>
    </row>
    <row r="132" spans="1:7" ht="19.899999999999999" customHeight="1">
      <c r="A132" s="5" t="s">
        <v>341</v>
      </c>
      <c r="B132" s="22" t="s">
        <v>460</v>
      </c>
      <c r="C132" s="22"/>
      <c r="D132" s="22"/>
      <c r="E132" s="22"/>
      <c r="F132" s="8">
        <v>39676322.640000001</v>
      </c>
      <c r="G132" s="8">
        <v>2023492.45</v>
      </c>
    </row>
    <row r="133" spans="1:7" ht="19.899999999999999" customHeight="1">
      <c r="A133" s="5" t="s">
        <v>342</v>
      </c>
      <c r="B133" s="22" t="s">
        <v>459</v>
      </c>
      <c r="C133" s="22"/>
      <c r="D133" s="22"/>
      <c r="E133" s="22"/>
      <c r="F133" s="8">
        <v>4876602.84</v>
      </c>
      <c r="G133" s="8">
        <v>1072852.6200000001</v>
      </c>
    </row>
    <row r="134" spans="1:7" ht="19.899999999999999" customHeight="1">
      <c r="A134" s="5" t="s">
        <v>343</v>
      </c>
      <c r="B134" s="22" t="s">
        <v>458</v>
      </c>
      <c r="C134" s="22"/>
      <c r="D134" s="22"/>
      <c r="E134" s="22"/>
      <c r="F134" s="8">
        <v>4876602.84</v>
      </c>
      <c r="G134" s="8">
        <v>151174.69</v>
      </c>
    </row>
    <row r="135" spans="1:7" ht="19.899999999999999" customHeight="1">
      <c r="A135" s="5" t="s">
        <v>344</v>
      </c>
      <c r="B135" s="22" t="s">
        <v>460</v>
      </c>
      <c r="C135" s="22"/>
      <c r="D135" s="22"/>
      <c r="E135" s="22"/>
      <c r="F135" s="8">
        <v>4876602.84</v>
      </c>
      <c r="G135" s="8">
        <v>248706.74</v>
      </c>
    </row>
    <row r="136" spans="1:7" ht="19.899999999999999" customHeight="1">
      <c r="A136" s="5" t="s">
        <v>355</v>
      </c>
      <c r="B136" s="22" t="s">
        <v>459</v>
      </c>
      <c r="C136" s="22"/>
      <c r="D136" s="22"/>
      <c r="E136" s="22"/>
      <c r="F136" s="8">
        <v>25572209.52</v>
      </c>
      <c r="G136" s="8">
        <v>5625886.0899999999</v>
      </c>
    </row>
    <row r="137" spans="1:7" ht="19.899999999999999" customHeight="1">
      <c r="A137" s="5" t="s">
        <v>357</v>
      </c>
      <c r="B137" s="22" t="s">
        <v>458</v>
      </c>
      <c r="C137" s="22"/>
      <c r="D137" s="22"/>
      <c r="E137" s="22"/>
      <c r="F137" s="8">
        <v>25572209.52</v>
      </c>
      <c r="G137" s="8">
        <v>792738.5</v>
      </c>
    </row>
    <row r="138" spans="1:7" ht="19.899999999999999" customHeight="1">
      <c r="A138" s="5" t="s">
        <v>359</v>
      </c>
      <c r="B138" s="22" t="s">
        <v>460</v>
      </c>
      <c r="C138" s="22"/>
      <c r="D138" s="22"/>
      <c r="E138" s="22"/>
      <c r="F138" s="8">
        <v>25572209.52</v>
      </c>
      <c r="G138" s="8">
        <v>1304182.69</v>
      </c>
    </row>
    <row r="139" spans="1:7" ht="25.15" customHeight="1">
      <c r="A139" s="23" t="s">
        <v>365</v>
      </c>
      <c r="B139" s="23"/>
      <c r="C139" s="23"/>
      <c r="D139" s="23"/>
      <c r="E139" s="23"/>
      <c r="F139" s="23"/>
      <c r="G139" s="10">
        <f>SUBTOTAL(9,G130:G138)</f>
        <v>21177790.760000002</v>
      </c>
    </row>
    <row r="140" spans="1:7" ht="25.15" customHeight="1"/>
    <row r="141" spans="1:7" ht="19.899999999999999" customHeight="1">
      <c r="A141" s="24" t="s">
        <v>323</v>
      </c>
      <c r="B141" s="24"/>
      <c r="C141" s="25" t="s">
        <v>147</v>
      </c>
      <c r="D141" s="25"/>
      <c r="E141" s="25"/>
      <c r="F141" s="25"/>
      <c r="G141" s="25"/>
    </row>
    <row r="142" spans="1:7" ht="19.899999999999999" customHeight="1">
      <c r="A142" s="24" t="s">
        <v>324</v>
      </c>
      <c r="B142" s="24"/>
      <c r="C142" s="25" t="s">
        <v>367</v>
      </c>
      <c r="D142" s="25"/>
      <c r="E142" s="25"/>
      <c r="F142" s="25"/>
      <c r="G142" s="25"/>
    </row>
    <row r="143" spans="1:7" ht="25.15" customHeight="1">
      <c r="A143" s="24" t="s">
        <v>326</v>
      </c>
      <c r="B143" s="24"/>
      <c r="C143" s="25" t="s">
        <v>304</v>
      </c>
      <c r="D143" s="25"/>
      <c r="E143" s="25"/>
      <c r="F143" s="25"/>
      <c r="G143" s="25"/>
    </row>
    <row r="144" spans="1:7" ht="15" customHeight="1"/>
    <row r="145" spans="1:7" ht="49.9" customHeight="1">
      <c r="A145" s="15" t="s">
        <v>454</v>
      </c>
      <c r="B145" s="15"/>
      <c r="C145" s="15"/>
      <c r="D145" s="15"/>
      <c r="E145" s="15"/>
      <c r="F145" s="15"/>
      <c r="G145" s="15"/>
    </row>
    <row r="146" spans="1:7" ht="15" customHeight="1"/>
    <row r="147" spans="1:7" ht="49.9" customHeight="1">
      <c r="A147" s="5" t="s">
        <v>238</v>
      </c>
      <c r="B147" s="20" t="s">
        <v>455</v>
      </c>
      <c r="C147" s="20"/>
      <c r="D147" s="20"/>
      <c r="E147" s="20"/>
      <c r="F147" s="5" t="s">
        <v>456</v>
      </c>
      <c r="G147" s="5" t="s">
        <v>457</v>
      </c>
    </row>
    <row r="148" spans="1:7" ht="15" customHeight="1">
      <c r="A148" s="5">
        <v>1</v>
      </c>
      <c r="B148" s="20">
        <v>2</v>
      </c>
      <c r="C148" s="20"/>
      <c r="D148" s="20"/>
      <c r="E148" s="20"/>
      <c r="F148" s="5">
        <v>3</v>
      </c>
      <c r="G148" s="5">
        <v>4</v>
      </c>
    </row>
    <row r="149" spans="1:7" ht="19.899999999999999" customHeight="1">
      <c r="A149" s="5" t="s">
        <v>64</v>
      </c>
      <c r="B149" s="22" t="s">
        <v>459</v>
      </c>
      <c r="C149" s="22"/>
      <c r="D149" s="22"/>
      <c r="E149" s="22"/>
      <c r="F149" s="8">
        <v>39676322.640000001</v>
      </c>
      <c r="G149" s="8">
        <v>8728790.9800000004</v>
      </c>
    </row>
    <row r="150" spans="1:7" ht="19.899999999999999" customHeight="1">
      <c r="A150" s="5" t="s">
        <v>340</v>
      </c>
      <c r="B150" s="22" t="s">
        <v>458</v>
      </c>
      <c r="C150" s="22"/>
      <c r="D150" s="22"/>
      <c r="E150" s="22"/>
      <c r="F150" s="8">
        <v>39676322.640000001</v>
      </c>
      <c r="G150" s="8">
        <v>1229966</v>
      </c>
    </row>
    <row r="151" spans="1:7" ht="19.899999999999999" customHeight="1">
      <c r="A151" s="5" t="s">
        <v>341</v>
      </c>
      <c r="B151" s="22" t="s">
        <v>460</v>
      </c>
      <c r="C151" s="22"/>
      <c r="D151" s="22"/>
      <c r="E151" s="22"/>
      <c r="F151" s="8">
        <v>39676322.640000001</v>
      </c>
      <c r="G151" s="8">
        <v>2023492.45</v>
      </c>
    </row>
    <row r="152" spans="1:7" ht="19.899999999999999" customHeight="1">
      <c r="A152" s="5" t="s">
        <v>342</v>
      </c>
      <c r="B152" s="22" t="s">
        <v>459</v>
      </c>
      <c r="C152" s="22"/>
      <c r="D152" s="22"/>
      <c r="E152" s="22"/>
      <c r="F152" s="8">
        <v>4876602.84</v>
      </c>
      <c r="G152" s="8">
        <v>1072852.6200000001</v>
      </c>
    </row>
    <row r="153" spans="1:7" ht="19.899999999999999" customHeight="1">
      <c r="A153" s="5" t="s">
        <v>343</v>
      </c>
      <c r="B153" s="22" t="s">
        <v>458</v>
      </c>
      <c r="C153" s="22"/>
      <c r="D153" s="22"/>
      <c r="E153" s="22"/>
      <c r="F153" s="8">
        <v>4876602.84</v>
      </c>
      <c r="G153" s="8">
        <v>151174.69</v>
      </c>
    </row>
    <row r="154" spans="1:7" ht="19.899999999999999" customHeight="1">
      <c r="A154" s="5" t="s">
        <v>344</v>
      </c>
      <c r="B154" s="22" t="s">
        <v>460</v>
      </c>
      <c r="C154" s="22"/>
      <c r="D154" s="22"/>
      <c r="E154" s="22"/>
      <c r="F154" s="8">
        <v>4876602.84</v>
      </c>
      <c r="G154" s="8">
        <v>248706.74</v>
      </c>
    </row>
    <row r="155" spans="1:7" ht="19.899999999999999" customHeight="1">
      <c r="A155" s="5" t="s">
        <v>355</v>
      </c>
      <c r="B155" s="22" t="s">
        <v>459</v>
      </c>
      <c r="C155" s="22"/>
      <c r="D155" s="22"/>
      <c r="E155" s="22"/>
      <c r="F155" s="8">
        <v>25572209.52</v>
      </c>
      <c r="G155" s="8">
        <v>5625886.0899999999</v>
      </c>
    </row>
    <row r="156" spans="1:7" ht="19.899999999999999" customHeight="1">
      <c r="A156" s="5" t="s">
        <v>357</v>
      </c>
      <c r="B156" s="22" t="s">
        <v>458</v>
      </c>
      <c r="C156" s="22"/>
      <c r="D156" s="22"/>
      <c r="E156" s="22"/>
      <c r="F156" s="8">
        <v>25572209.52</v>
      </c>
      <c r="G156" s="8">
        <v>792738.5</v>
      </c>
    </row>
    <row r="157" spans="1:7" ht="19.899999999999999" customHeight="1">
      <c r="A157" s="5" t="s">
        <v>359</v>
      </c>
      <c r="B157" s="22" t="s">
        <v>460</v>
      </c>
      <c r="C157" s="22"/>
      <c r="D157" s="22"/>
      <c r="E157" s="22"/>
      <c r="F157" s="8">
        <v>25572209.52</v>
      </c>
      <c r="G157" s="8">
        <v>1304182.69</v>
      </c>
    </row>
    <row r="158" spans="1:7" ht="25.15" customHeight="1">
      <c r="A158" s="23" t="s">
        <v>365</v>
      </c>
      <c r="B158" s="23"/>
      <c r="C158" s="23"/>
      <c r="D158" s="23"/>
      <c r="E158" s="23"/>
      <c r="F158" s="23"/>
      <c r="G158" s="10">
        <f>SUBTOTAL(9,G149:G157)</f>
        <v>21177790.760000002</v>
      </c>
    </row>
    <row r="159" spans="1:7" ht="25.15" customHeight="1"/>
    <row r="160" spans="1:7" ht="19.899999999999999" customHeight="1">
      <c r="A160" s="24" t="s">
        <v>323</v>
      </c>
      <c r="B160" s="24"/>
      <c r="C160" s="25" t="s">
        <v>181</v>
      </c>
      <c r="D160" s="25"/>
      <c r="E160" s="25"/>
      <c r="F160" s="25"/>
      <c r="G160" s="25"/>
    </row>
    <row r="161" spans="1:7" ht="19.899999999999999" customHeight="1">
      <c r="A161" s="24" t="s">
        <v>324</v>
      </c>
      <c r="B161" s="24"/>
      <c r="C161" s="25" t="s">
        <v>367</v>
      </c>
      <c r="D161" s="25"/>
      <c r="E161" s="25"/>
      <c r="F161" s="25"/>
      <c r="G161" s="25"/>
    </row>
    <row r="162" spans="1:7" ht="25.15" customHeight="1">
      <c r="A162" s="24" t="s">
        <v>326</v>
      </c>
      <c r="B162" s="24"/>
      <c r="C162" s="25" t="s">
        <v>298</v>
      </c>
      <c r="D162" s="25"/>
      <c r="E162" s="25"/>
      <c r="F162" s="25"/>
      <c r="G162" s="25"/>
    </row>
    <row r="163" spans="1:7" ht="15" customHeight="1"/>
    <row r="164" spans="1:7" ht="25.15" customHeight="1">
      <c r="A164" s="15" t="s">
        <v>461</v>
      </c>
      <c r="B164" s="15"/>
      <c r="C164" s="15"/>
      <c r="D164" s="15"/>
      <c r="E164" s="15"/>
      <c r="F164" s="15"/>
      <c r="G164" s="15"/>
    </row>
    <row r="165" spans="1:7" ht="15" customHeight="1"/>
    <row r="166" spans="1:7" ht="60" customHeight="1">
      <c r="A166" s="5" t="s">
        <v>238</v>
      </c>
      <c r="B166" s="20" t="s">
        <v>444</v>
      </c>
      <c r="C166" s="20"/>
      <c r="D166" s="20"/>
      <c r="E166" s="5" t="s">
        <v>462</v>
      </c>
      <c r="F166" s="5" t="s">
        <v>463</v>
      </c>
      <c r="G166" s="5" t="s">
        <v>464</v>
      </c>
    </row>
    <row r="167" spans="1:7" ht="15" customHeight="1">
      <c r="A167" s="5">
        <v>1</v>
      </c>
      <c r="B167" s="20">
        <v>2</v>
      </c>
      <c r="C167" s="20"/>
      <c r="D167" s="20"/>
      <c r="E167" s="5">
        <v>3</v>
      </c>
      <c r="F167" s="5">
        <v>4</v>
      </c>
      <c r="G167" s="5">
        <v>5</v>
      </c>
    </row>
    <row r="168" spans="1:7" ht="19.899999999999999" customHeight="1">
      <c r="A168" s="5" t="s">
        <v>60</v>
      </c>
      <c r="B168" s="22" t="s">
        <v>465</v>
      </c>
      <c r="C168" s="22"/>
      <c r="D168" s="22"/>
      <c r="E168" s="8">
        <v>155.04</v>
      </c>
      <c r="F168" s="8"/>
      <c r="G168" s="8">
        <v>7752</v>
      </c>
    </row>
    <row r="169" spans="1:7" ht="19.899999999999999" customHeight="1">
      <c r="A169" s="5" t="s">
        <v>339</v>
      </c>
      <c r="B169" s="22" t="s">
        <v>466</v>
      </c>
      <c r="C169" s="22"/>
      <c r="D169" s="22"/>
      <c r="E169" s="8">
        <v>149.6</v>
      </c>
      <c r="F169" s="8"/>
      <c r="G169" s="8">
        <v>5086.3999999999996</v>
      </c>
    </row>
    <row r="170" spans="1:7" ht="19.899999999999999" customHeight="1">
      <c r="A170" s="5" t="s">
        <v>62</v>
      </c>
      <c r="B170" s="22" t="s">
        <v>467</v>
      </c>
      <c r="C170" s="22"/>
      <c r="D170" s="22"/>
      <c r="E170" s="8">
        <v>76.78</v>
      </c>
      <c r="F170" s="8"/>
      <c r="G170" s="8">
        <v>767.8</v>
      </c>
    </row>
    <row r="171" spans="1:7" ht="19.899999999999999" customHeight="1">
      <c r="A171" s="5" t="s">
        <v>64</v>
      </c>
      <c r="B171" s="22" t="s">
        <v>468</v>
      </c>
      <c r="C171" s="22"/>
      <c r="D171" s="22"/>
      <c r="E171" s="8">
        <v>145.5</v>
      </c>
      <c r="F171" s="8"/>
      <c r="G171" s="8">
        <v>3928.5</v>
      </c>
    </row>
    <row r="172" spans="1:7" ht="19.899999999999999" customHeight="1">
      <c r="A172" s="5" t="s">
        <v>340</v>
      </c>
      <c r="B172" s="22" t="s">
        <v>469</v>
      </c>
      <c r="C172" s="22"/>
      <c r="D172" s="22"/>
      <c r="E172" s="8">
        <v>129.57</v>
      </c>
      <c r="F172" s="8"/>
      <c r="G172" s="8">
        <v>4534.95</v>
      </c>
    </row>
    <row r="173" spans="1:7" ht="19.899999999999999" customHeight="1">
      <c r="A173" s="5" t="s">
        <v>341</v>
      </c>
      <c r="B173" s="22" t="s">
        <v>470</v>
      </c>
      <c r="C173" s="22"/>
      <c r="D173" s="22"/>
      <c r="E173" s="8">
        <v>29199.35</v>
      </c>
      <c r="F173" s="8">
        <v>100</v>
      </c>
      <c r="G173" s="8">
        <v>29199.35</v>
      </c>
    </row>
    <row r="174" spans="1:7" ht="25.15" customHeight="1">
      <c r="A174" s="23" t="s">
        <v>365</v>
      </c>
      <c r="B174" s="23"/>
      <c r="C174" s="23"/>
      <c r="D174" s="23"/>
      <c r="E174" s="23"/>
      <c r="F174" s="23"/>
      <c r="G174" s="10">
        <f>SUBTOTAL(9,G168:G173)</f>
        <v>51269</v>
      </c>
    </row>
    <row r="175" spans="1:7" ht="25.15" customHeight="1"/>
    <row r="176" spans="1:7" ht="19.899999999999999" customHeight="1">
      <c r="A176" s="24" t="s">
        <v>323</v>
      </c>
      <c r="B176" s="24"/>
      <c r="C176" s="25" t="s">
        <v>174</v>
      </c>
      <c r="D176" s="25"/>
      <c r="E176" s="25"/>
      <c r="F176" s="25"/>
      <c r="G176" s="25"/>
    </row>
    <row r="177" spans="1:7" ht="19.899999999999999" customHeight="1">
      <c r="A177" s="24" t="s">
        <v>324</v>
      </c>
      <c r="B177" s="24"/>
      <c r="C177" s="25" t="s">
        <v>367</v>
      </c>
      <c r="D177" s="25"/>
      <c r="E177" s="25"/>
      <c r="F177" s="25"/>
      <c r="G177" s="25"/>
    </row>
    <row r="178" spans="1:7" ht="25.15" customHeight="1">
      <c r="A178" s="24" t="s">
        <v>326</v>
      </c>
      <c r="B178" s="24"/>
      <c r="C178" s="25" t="s">
        <v>298</v>
      </c>
      <c r="D178" s="25"/>
      <c r="E178" s="25"/>
      <c r="F178" s="25"/>
      <c r="G178" s="25"/>
    </row>
    <row r="179" spans="1:7" ht="15" customHeight="1"/>
    <row r="180" spans="1:7" ht="25.15" customHeight="1">
      <c r="A180" s="15" t="s">
        <v>461</v>
      </c>
      <c r="B180" s="15"/>
      <c r="C180" s="15"/>
      <c r="D180" s="15"/>
      <c r="E180" s="15"/>
      <c r="F180" s="15"/>
      <c r="G180" s="15"/>
    </row>
    <row r="181" spans="1:7" ht="15" customHeight="1"/>
    <row r="182" spans="1:7" ht="60" customHeight="1">
      <c r="A182" s="5" t="s">
        <v>238</v>
      </c>
      <c r="B182" s="20" t="s">
        <v>444</v>
      </c>
      <c r="C182" s="20"/>
      <c r="D182" s="20"/>
      <c r="E182" s="5" t="s">
        <v>462</v>
      </c>
      <c r="F182" s="5" t="s">
        <v>463</v>
      </c>
      <c r="G182" s="5" t="s">
        <v>464</v>
      </c>
    </row>
    <row r="183" spans="1:7" ht="15" customHeight="1">
      <c r="A183" s="5">
        <v>1</v>
      </c>
      <c r="B183" s="20">
        <v>2</v>
      </c>
      <c r="C183" s="20"/>
      <c r="D183" s="20"/>
      <c r="E183" s="5">
        <v>3</v>
      </c>
      <c r="F183" s="5">
        <v>4</v>
      </c>
      <c r="G183" s="5">
        <v>5</v>
      </c>
    </row>
    <row r="184" spans="1:7" ht="19.899999999999999" customHeight="1">
      <c r="A184" s="5" t="s">
        <v>243</v>
      </c>
      <c r="B184" s="22" t="s">
        <v>471</v>
      </c>
      <c r="C184" s="22"/>
      <c r="D184" s="22"/>
      <c r="E184" s="8">
        <v>7772727.2800000003</v>
      </c>
      <c r="F184" s="8">
        <v>2.2000000000000002</v>
      </c>
      <c r="G184" s="8">
        <v>171000</v>
      </c>
    </row>
    <row r="185" spans="1:7" ht="25.15" customHeight="1">
      <c r="A185" s="23" t="s">
        <v>365</v>
      </c>
      <c r="B185" s="23"/>
      <c r="C185" s="23"/>
      <c r="D185" s="23"/>
      <c r="E185" s="23"/>
      <c r="F185" s="23"/>
      <c r="G185" s="10">
        <f>SUBTOTAL(9,G184:G184)</f>
        <v>171000</v>
      </c>
    </row>
    <row r="186" spans="1:7" ht="25.15" customHeight="1"/>
    <row r="187" spans="1:7" ht="19.899999999999999" customHeight="1">
      <c r="A187" s="24" t="s">
        <v>323</v>
      </c>
      <c r="B187" s="24"/>
      <c r="C187" s="25" t="s">
        <v>181</v>
      </c>
      <c r="D187" s="25"/>
      <c r="E187" s="25"/>
      <c r="F187" s="25"/>
      <c r="G187" s="25"/>
    </row>
    <row r="188" spans="1:7" ht="19.899999999999999" customHeight="1">
      <c r="A188" s="24" t="s">
        <v>324</v>
      </c>
      <c r="B188" s="24"/>
      <c r="C188" s="25" t="s">
        <v>367</v>
      </c>
      <c r="D188" s="25"/>
      <c r="E188" s="25"/>
      <c r="F188" s="25"/>
      <c r="G188" s="25"/>
    </row>
    <row r="189" spans="1:7" ht="25.15" customHeight="1">
      <c r="A189" s="24" t="s">
        <v>326</v>
      </c>
      <c r="B189" s="24"/>
      <c r="C189" s="25" t="s">
        <v>301</v>
      </c>
      <c r="D189" s="25"/>
      <c r="E189" s="25"/>
      <c r="F189" s="25"/>
      <c r="G189" s="25"/>
    </row>
    <row r="190" spans="1:7" ht="15" customHeight="1"/>
    <row r="191" spans="1:7" ht="25.15" customHeight="1">
      <c r="A191" s="15" t="s">
        <v>461</v>
      </c>
      <c r="B191" s="15"/>
      <c r="C191" s="15"/>
      <c r="D191" s="15"/>
      <c r="E191" s="15"/>
      <c r="F191" s="15"/>
      <c r="G191" s="15"/>
    </row>
    <row r="192" spans="1:7" ht="15" customHeight="1"/>
    <row r="193" spans="1:7" ht="60" customHeight="1">
      <c r="A193" s="5" t="s">
        <v>238</v>
      </c>
      <c r="B193" s="20" t="s">
        <v>444</v>
      </c>
      <c r="C193" s="20"/>
      <c r="D193" s="20"/>
      <c r="E193" s="5" t="s">
        <v>462</v>
      </c>
      <c r="F193" s="5" t="s">
        <v>463</v>
      </c>
      <c r="G193" s="5" t="s">
        <v>464</v>
      </c>
    </row>
    <row r="194" spans="1:7" ht="15" customHeight="1">
      <c r="A194" s="5">
        <v>1</v>
      </c>
      <c r="B194" s="20">
        <v>2</v>
      </c>
      <c r="C194" s="20"/>
      <c r="D194" s="20"/>
      <c r="E194" s="5">
        <v>3</v>
      </c>
      <c r="F194" s="5">
        <v>4</v>
      </c>
      <c r="G194" s="5">
        <v>5</v>
      </c>
    </row>
    <row r="195" spans="1:7" ht="19.899999999999999" customHeight="1">
      <c r="A195" s="5" t="s">
        <v>60</v>
      </c>
      <c r="B195" s="22" t="s">
        <v>465</v>
      </c>
      <c r="C195" s="22"/>
      <c r="D195" s="22"/>
      <c r="E195" s="8">
        <v>155.04</v>
      </c>
      <c r="F195" s="8"/>
      <c r="G195" s="8">
        <v>7752</v>
      </c>
    </row>
    <row r="196" spans="1:7" ht="19.899999999999999" customHeight="1">
      <c r="A196" s="5" t="s">
        <v>339</v>
      </c>
      <c r="B196" s="22" t="s">
        <v>466</v>
      </c>
      <c r="C196" s="22"/>
      <c r="D196" s="22"/>
      <c r="E196" s="8">
        <v>149.6</v>
      </c>
      <c r="F196" s="8"/>
      <c r="G196" s="8">
        <v>5086.3999999999996</v>
      </c>
    </row>
    <row r="197" spans="1:7" ht="19.899999999999999" customHeight="1">
      <c r="A197" s="5" t="s">
        <v>62</v>
      </c>
      <c r="B197" s="22" t="s">
        <v>467</v>
      </c>
      <c r="C197" s="22"/>
      <c r="D197" s="22"/>
      <c r="E197" s="8">
        <v>76.78</v>
      </c>
      <c r="F197" s="8"/>
      <c r="G197" s="8">
        <v>767.8</v>
      </c>
    </row>
    <row r="198" spans="1:7" ht="19.899999999999999" customHeight="1">
      <c r="A198" s="5" t="s">
        <v>64</v>
      </c>
      <c r="B198" s="22" t="s">
        <v>468</v>
      </c>
      <c r="C198" s="22"/>
      <c r="D198" s="22"/>
      <c r="E198" s="8">
        <v>145.5</v>
      </c>
      <c r="F198" s="8"/>
      <c r="G198" s="8">
        <v>3928.5</v>
      </c>
    </row>
    <row r="199" spans="1:7" ht="19.899999999999999" customHeight="1">
      <c r="A199" s="5" t="s">
        <v>340</v>
      </c>
      <c r="B199" s="22" t="s">
        <v>469</v>
      </c>
      <c r="C199" s="22"/>
      <c r="D199" s="22"/>
      <c r="E199" s="8">
        <v>129.57</v>
      </c>
      <c r="F199" s="8"/>
      <c r="G199" s="8">
        <v>4534.95</v>
      </c>
    </row>
    <row r="200" spans="1:7" ht="19.899999999999999" customHeight="1">
      <c r="A200" s="5" t="s">
        <v>341</v>
      </c>
      <c r="B200" s="22" t="s">
        <v>470</v>
      </c>
      <c r="C200" s="22"/>
      <c r="D200" s="22"/>
      <c r="E200" s="8">
        <v>29199.35</v>
      </c>
      <c r="F200" s="8">
        <v>100</v>
      </c>
      <c r="G200" s="8">
        <v>29199.35</v>
      </c>
    </row>
    <row r="201" spans="1:7" ht="25.15" customHeight="1">
      <c r="A201" s="23" t="s">
        <v>365</v>
      </c>
      <c r="B201" s="23"/>
      <c r="C201" s="23"/>
      <c r="D201" s="23"/>
      <c r="E201" s="23"/>
      <c r="F201" s="23"/>
      <c r="G201" s="10">
        <f>SUBTOTAL(9,G195:G200)</f>
        <v>51269</v>
      </c>
    </row>
    <row r="202" spans="1:7" ht="25.15" customHeight="1"/>
    <row r="203" spans="1:7" ht="19.899999999999999" customHeight="1">
      <c r="A203" s="24" t="s">
        <v>323</v>
      </c>
      <c r="B203" s="24"/>
      <c r="C203" s="25" t="s">
        <v>174</v>
      </c>
      <c r="D203" s="25"/>
      <c r="E203" s="25"/>
      <c r="F203" s="25"/>
      <c r="G203" s="25"/>
    </row>
    <row r="204" spans="1:7" ht="19.899999999999999" customHeight="1">
      <c r="A204" s="24" t="s">
        <v>324</v>
      </c>
      <c r="B204" s="24"/>
      <c r="C204" s="25" t="s">
        <v>367</v>
      </c>
      <c r="D204" s="25"/>
      <c r="E204" s="25"/>
      <c r="F204" s="25"/>
      <c r="G204" s="25"/>
    </row>
    <row r="205" spans="1:7" ht="25.15" customHeight="1">
      <c r="A205" s="24" t="s">
        <v>326</v>
      </c>
      <c r="B205" s="24"/>
      <c r="C205" s="25" t="s">
        <v>301</v>
      </c>
      <c r="D205" s="25"/>
      <c r="E205" s="25"/>
      <c r="F205" s="25"/>
      <c r="G205" s="25"/>
    </row>
    <row r="206" spans="1:7" ht="15" customHeight="1"/>
    <row r="207" spans="1:7" ht="25.15" customHeight="1">
      <c r="A207" s="15" t="s">
        <v>461</v>
      </c>
      <c r="B207" s="15"/>
      <c r="C207" s="15"/>
      <c r="D207" s="15"/>
      <c r="E207" s="15"/>
      <c r="F207" s="15"/>
      <c r="G207" s="15"/>
    </row>
    <row r="208" spans="1:7" ht="15" customHeight="1"/>
    <row r="209" spans="1:7" ht="60" customHeight="1">
      <c r="A209" s="5" t="s">
        <v>238</v>
      </c>
      <c r="B209" s="20" t="s">
        <v>444</v>
      </c>
      <c r="C209" s="20"/>
      <c r="D209" s="20"/>
      <c r="E209" s="5" t="s">
        <v>462</v>
      </c>
      <c r="F209" s="5" t="s">
        <v>463</v>
      </c>
      <c r="G209" s="5" t="s">
        <v>464</v>
      </c>
    </row>
    <row r="210" spans="1:7" ht="15" customHeight="1">
      <c r="A210" s="5">
        <v>1</v>
      </c>
      <c r="B210" s="20">
        <v>2</v>
      </c>
      <c r="C210" s="20"/>
      <c r="D210" s="20"/>
      <c r="E210" s="5">
        <v>3</v>
      </c>
      <c r="F210" s="5">
        <v>4</v>
      </c>
      <c r="G210" s="5">
        <v>5</v>
      </c>
    </row>
    <row r="211" spans="1:7" ht="19.899999999999999" customHeight="1">
      <c r="A211" s="5" t="s">
        <v>243</v>
      </c>
      <c r="B211" s="22" t="s">
        <v>471</v>
      </c>
      <c r="C211" s="22"/>
      <c r="D211" s="22"/>
      <c r="E211" s="8">
        <v>7772727.2800000003</v>
      </c>
      <c r="F211" s="8">
        <v>2.2000000000000002</v>
      </c>
      <c r="G211" s="8">
        <v>171000</v>
      </c>
    </row>
    <row r="212" spans="1:7" ht="25.15" customHeight="1">
      <c r="A212" s="23" t="s">
        <v>365</v>
      </c>
      <c r="B212" s="23"/>
      <c r="C212" s="23"/>
      <c r="D212" s="23"/>
      <c r="E212" s="23"/>
      <c r="F212" s="23"/>
      <c r="G212" s="10">
        <f>SUBTOTAL(9,G211:G211)</f>
        <v>171000</v>
      </c>
    </row>
    <row r="213" spans="1:7" ht="25.15" customHeight="1"/>
    <row r="214" spans="1:7" ht="19.899999999999999" customHeight="1">
      <c r="A214" s="24" t="s">
        <v>323</v>
      </c>
      <c r="B214" s="24"/>
      <c r="C214" s="25" t="s">
        <v>181</v>
      </c>
      <c r="D214" s="25"/>
      <c r="E214" s="25"/>
      <c r="F214" s="25"/>
      <c r="G214" s="25"/>
    </row>
    <row r="215" spans="1:7" ht="19.899999999999999" customHeight="1">
      <c r="A215" s="24" t="s">
        <v>324</v>
      </c>
      <c r="B215" s="24"/>
      <c r="C215" s="25" t="s">
        <v>367</v>
      </c>
      <c r="D215" s="25"/>
      <c r="E215" s="25"/>
      <c r="F215" s="25"/>
      <c r="G215" s="25"/>
    </row>
    <row r="216" spans="1:7" ht="25.15" customHeight="1">
      <c r="A216" s="24" t="s">
        <v>326</v>
      </c>
      <c r="B216" s="24"/>
      <c r="C216" s="25" t="s">
        <v>304</v>
      </c>
      <c r="D216" s="25"/>
      <c r="E216" s="25"/>
      <c r="F216" s="25"/>
      <c r="G216" s="25"/>
    </row>
    <row r="217" spans="1:7" ht="15" customHeight="1"/>
    <row r="218" spans="1:7" ht="25.15" customHeight="1">
      <c r="A218" s="15" t="s">
        <v>461</v>
      </c>
      <c r="B218" s="15"/>
      <c r="C218" s="15"/>
      <c r="D218" s="15"/>
      <c r="E218" s="15"/>
      <c r="F218" s="15"/>
      <c r="G218" s="15"/>
    </row>
    <row r="219" spans="1:7" ht="15" customHeight="1"/>
    <row r="220" spans="1:7" ht="60" customHeight="1">
      <c r="A220" s="5" t="s">
        <v>238</v>
      </c>
      <c r="B220" s="20" t="s">
        <v>444</v>
      </c>
      <c r="C220" s="20"/>
      <c r="D220" s="20"/>
      <c r="E220" s="5" t="s">
        <v>462</v>
      </c>
      <c r="F220" s="5" t="s">
        <v>463</v>
      </c>
      <c r="G220" s="5" t="s">
        <v>464</v>
      </c>
    </row>
    <row r="221" spans="1:7" ht="15" customHeight="1">
      <c r="A221" s="5">
        <v>1</v>
      </c>
      <c r="B221" s="20">
        <v>2</v>
      </c>
      <c r="C221" s="20"/>
      <c r="D221" s="20"/>
      <c r="E221" s="5">
        <v>3</v>
      </c>
      <c r="F221" s="5">
        <v>4</v>
      </c>
      <c r="G221" s="5">
        <v>5</v>
      </c>
    </row>
    <row r="222" spans="1:7" ht="19.899999999999999" customHeight="1">
      <c r="A222" s="5" t="s">
        <v>60</v>
      </c>
      <c r="B222" s="22" t="s">
        <v>465</v>
      </c>
      <c r="C222" s="22"/>
      <c r="D222" s="22"/>
      <c r="E222" s="8">
        <v>155.04</v>
      </c>
      <c r="F222" s="8"/>
      <c r="G222" s="8">
        <v>7752</v>
      </c>
    </row>
    <row r="223" spans="1:7" ht="19.899999999999999" customHeight="1">
      <c r="A223" s="5" t="s">
        <v>339</v>
      </c>
      <c r="B223" s="22" t="s">
        <v>466</v>
      </c>
      <c r="C223" s="22"/>
      <c r="D223" s="22"/>
      <c r="E223" s="8">
        <v>149.6</v>
      </c>
      <c r="F223" s="8"/>
      <c r="G223" s="8">
        <v>5086.3999999999996</v>
      </c>
    </row>
    <row r="224" spans="1:7" ht="19.899999999999999" customHeight="1">
      <c r="A224" s="5" t="s">
        <v>62</v>
      </c>
      <c r="B224" s="22" t="s">
        <v>467</v>
      </c>
      <c r="C224" s="22"/>
      <c r="D224" s="22"/>
      <c r="E224" s="8">
        <v>76.78</v>
      </c>
      <c r="F224" s="8"/>
      <c r="G224" s="8">
        <v>767.8</v>
      </c>
    </row>
    <row r="225" spans="1:7" ht="19.899999999999999" customHeight="1">
      <c r="A225" s="5" t="s">
        <v>64</v>
      </c>
      <c r="B225" s="22" t="s">
        <v>468</v>
      </c>
      <c r="C225" s="22"/>
      <c r="D225" s="22"/>
      <c r="E225" s="8">
        <v>145.5</v>
      </c>
      <c r="F225" s="8"/>
      <c r="G225" s="8">
        <v>3928.5</v>
      </c>
    </row>
    <row r="226" spans="1:7" ht="19.899999999999999" customHeight="1">
      <c r="A226" s="5" t="s">
        <v>340</v>
      </c>
      <c r="B226" s="22" t="s">
        <v>469</v>
      </c>
      <c r="C226" s="22"/>
      <c r="D226" s="22"/>
      <c r="E226" s="8">
        <v>129.57</v>
      </c>
      <c r="F226" s="8"/>
      <c r="G226" s="8">
        <v>4534.95</v>
      </c>
    </row>
    <row r="227" spans="1:7" ht="19.899999999999999" customHeight="1">
      <c r="A227" s="5" t="s">
        <v>341</v>
      </c>
      <c r="B227" s="22" t="s">
        <v>470</v>
      </c>
      <c r="C227" s="22"/>
      <c r="D227" s="22"/>
      <c r="E227" s="8">
        <v>29199.35</v>
      </c>
      <c r="F227" s="8">
        <v>100</v>
      </c>
      <c r="G227" s="8">
        <v>29199.35</v>
      </c>
    </row>
    <row r="228" spans="1:7" ht="25.15" customHeight="1">
      <c r="A228" s="23" t="s">
        <v>365</v>
      </c>
      <c r="B228" s="23"/>
      <c r="C228" s="23"/>
      <c r="D228" s="23"/>
      <c r="E228" s="23"/>
      <c r="F228" s="23"/>
      <c r="G228" s="10">
        <f>SUBTOTAL(9,G222:G227)</f>
        <v>51269</v>
      </c>
    </row>
    <row r="229" spans="1:7" ht="25.15" customHeight="1"/>
    <row r="230" spans="1:7" ht="19.899999999999999" customHeight="1">
      <c r="A230" s="24" t="s">
        <v>323</v>
      </c>
      <c r="B230" s="24"/>
      <c r="C230" s="25" t="s">
        <v>174</v>
      </c>
      <c r="D230" s="25"/>
      <c r="E230" s="25"/>
      <c r="F230" s="25"/>
      <c r="G230" s="25"/>
    </row>
    <row r="231" spans="1:7" ht="19.899999999999999" customHeight="1">
      <c r="A231" s="24" t="s">
        <v>324</v>
      </c>
      <c r="B231" s="24"/>
      <c r="C231" s="25" t="s">
        <v>367</v>
      </c>
      <c r="D231" s="25"/>
      <c r="E231" s="25"/>
      <c r="F231" s="25"/>
      <c r="G231" s="25"/>
    </row>
    <row r="232" spans="1:7" ht="25.15" customHeight="1">
      <c r="A232" s="24" t="s">
        <v>326</v>
      </c>
      <c r="B232" s="24"/>
      <c r="C232" s="25" t="s">
        <v>304</v>
      </c>
      <c r="D232" s="25"/>
      <c r="E232" s="25"/>
      <c r="F232" s="25"/>
      <c r="G232" s="25"/>
    </row>
    <row r="233" spans="1:7" ht="15" customHeight="1"/>
    <row r="234" spans="1:7" ht="25.15" customHeight="1">
      <c r="A234" s="15" t="s">
        <v>461</v>
      </c>
      <c r="B234" s="15"/>
      <c r="C234" s="15"/>
      <c r="D234" s="15"/>
      <c r="E234" s="15"/>
      <c r="F234" s="15"/>
      <c r="G234" s="15"/>
    </row>
    <row r="235" spans="1:7" ht="15" customHeight="1"/>
    <row r="236" spans="1:7" ht="60" customHeight="1">
      <c r="A236" s="5" t="s">
        <v>238</v>
      </c>
      <c r="B236" s="20" t="s">
        <v>444</v>
      </c>
      <c r="C236" s="20"/>
      <c r="D236" s="20"/>
      <c r="E236" s="5" t="s">
        <v>462</v>
      </c>
      <c r="F236" s="5" t="s">
        <v>463</v>
      </c>
      <c r="G236" s="5" t="s">
        <v>464</v>
      </c>
    </row>
    <row r="237" spans="1:7" ht="15" customHeight="1">
      <c r="A237" s="5">
        <v>1</v>
      </c>
      <c r="B237" s="20">
        <v>2</v>
      </c>
      <c r="C237" s="20"/>
      <c r="D237" s="20"/>
      <c r="E237" s="5">
        <v>3</v>
      </c>
      <c r="F237" s="5">
        <v>4</v>
      </c>
      <c r="G237" s="5">
        <v>5</v>
      </c>
    </row>
    <row r="238" spans="1:7" ht="19.899999999999999" customHeight="1">
      <c r="A238" s="5" t="s">
        <v>243</v>
      </c>
      <c r="B238" s="22" t="s">
        <v>471</v>
      </c>
      <c r="C238" s="22"/>
      <c r="D238" s="22"/>
      <c r="E238" s="8">
        <v>7772727.2800000003</v>
      </c>
      <c r="F238" s="8">
        <v>2.2000000000000002</v>
      </c>
      <c r="G238" s="8">
        <v>171000</v>
      </c>
    </row>
    <row r="239" spans="1:7" ht="25.15" customHeight="1">
      <c r="A239" s="23" t="s">
        <v>365</v>
      </c>
      <c r="B239" s="23"/>
      <c r="C239" s="23"/>
      <c r="D239" s="23"/>
      <c r="E239" s="23"/>
      <c r="F239" s="23"/>
      <c r="G239" s="10">
        <f>SUBTOTAL(9,G238:G238)</f>
        <v>171000</v>
      </c>
    </row>
    <row r="240" spans="1:7" ht="25.15" customHeight="1"/>
    <row r="241" spans="1:7" ht="19.899999999999999" customHeight="1">
      <c r="A241" s="24" t="s">
        <v>323</v>
      </c>
      <c r="B241" s="24"/>
      <c r="C241" s="25" t="s">
        <v>140</v>
      </c>
      <c r="D241" s="25"/>
      <c r="E241" s="25"/>
      <c r="F241" s="25"/>
      <c r="G241" s="25"/>
    </row>
    <row r="242" spans="1:7" ht="19.899999999999999" customHeight="1">
      <c r="A242" s="24" t="s">
        <v>324</v>
      </c>
      <c r="B242" s="24"/>
      <c r="C242" s="25" t="s">
        <v>367</v>
      </c>
      <c r="D242" s="25"/>
      <c r="E242" s="25"/>
      <c r="F242" s="25"/>
      <c r="G242" s="25"/>
    </row>
    <row r="243" spans="1:7" ht="25.15" customHeight="1">
      <c r="A243" s="24" t="s">
        <v>326</v>
      </c>
      <c r="B243" s="24"/>
      <c r="C243" s="25" t="s">
        <v>298</v>
      </c>
      <c r="D243" s="25"/>
      <c r="E243" s="25"/>
      <c r="F243" s="25"/>
      <c r="G243" s="25"/>
    </row>
    <row r="244" spans="1:7" ht="15" customHeight="1"/>
    <row r="245" spans="1:7" ht="25.15" customHeight="1">
      <c r="A245" s="15" t="s">
        <v>472</v>
      </c>
      <c r="B245" s="15"/>
      <c r="C245" s="15"/>
      <c r="D245" s="15"/>
      <c r="E245" s="15"/>
      <c r="F245" s="15"/>
      <c r="G245" s="15"/>
    </row>
    <row r="246" spans="1:7" ht="15" customHeight="1"/>
    <row r="247" spans="1:7" ht="49.9" customHeight="1">
      <c r="A247" s="5" t="s">
        <v>238</v>
      </c>
      <c r="B247" s="20" t="s">
        <v>47</v>
      </c>
      <c r="C247" s="20"/>
      <c r="D247" s="20"/>
      <c r="E247" s="5" t="s">
        <v>439</v>
      </c>
      <c r="F247" s="5" t="s">
        <v>440</v>
      </c>
      <c r="G247" s="5" t="s">
        <v>441</v>
      </c>
    </row>
    <row r="248" spans="1:7" ht="15" customHeight="1">
      <c r="A248" s="5">
        <v>1</v>
      </c>
      <c r="B248" s="20">
        <v>2</v>
      </c>
      <c r="C248" s="20"/>
      <c r="D248" s="20"/>
      <c r="E248" s="5">
        <v>3</v>
      </c>
      <c r="F248" s="5">
        <v>4</v>
      </c>
      <c r="G248" s="5">
        <v>5</v>
      </c>
    </row>
    <row r="249" spans="1:7" ht="60" customHeight="1">
      <c r="A249" s="5" t="s">
        <v>243</v>
      </c>
      <c r="B249" s="22" t="s">
        <v>473</v>
      </c>
      <c r="C249" s="22"/>
      <c r="D249" s="22"/>
      <c r="E249" s="8">
        <v>600</v>
      </c>
      <c r="F249" s="8">
        <v>4954</v>
      </c>
      <c r="G249" s="8">
        <v>2972400</v>
      </c>
    </row>
    <row r="250" spans="1:7" ht="25.15" customHeight="1">
      <c r="A250" s="23" t="s">
        <v>365</v>
      </c>
      <c r="B250" s="23"/>
      <c r="C250" s="23"/>
      <c r="D250" s="23"/>
      <c r="E250" s="23"/>
      <c r="F250" s="23"/>
      <c r="G250" s="10">
        <f>SUBTOTAL(9,G249:G249)</f>
        <v>2972400</v>
      </c>
    </row>
    <row r="251" spans="1:7" ht="25.15" customHeight="1"/>
    <row r="252" spans="1:7" ht="19.899999999999999" customHeight="1">
      <c r="A252" s="24" t="s">
        <v>323</v>
      </c>
      <c r="B252" s="24"/>
      <c r="C252" s="25" t="s">
        <v>191</v>
      </c>
      <c r="D252" s="25"/>
      <c r="E252" s="25"/>
      <c r="F252" s="25"/>
      <c r="G252" s="25"/>
    </row>
    <row r="253" spans="1:7" ht="19.899999999999999" customHeight="1">
      <c r="A253" s="24" t="s">
        <v>324</v>
      </c>
      <c r="B253" s="24"/>
      <c r="C253" s="25" t="s">
        <v>367</v>
      </c>
      <c r="D253" s="25"/>
      <c r="E253" s="25"/>
      <c r="F253" s="25"/>
      <c r="G253" s="25"/>
    </row>
    <row r="254" spans="1:7" ht="25.15" customHeight="1">
      <c r="A254" s="24" t="s">
        <v>326</v>
      </c>
      <c r="B254" s="24"/>
      <c r="C254" s="25" t="s">
        <v>298</v>
      </c>
      <c r="D254" s="25"/>
      <c r="E254" s="25"/>
      <c r="F254" s="25"/>
      <c r="G254" s="25"/>
    </row>
    <row r="255" spans="1:7" ht="15" customHeight="1"/>
    <row r="256" spans="1:7" ht="25.15" customHeight="1">
      <c r="A256" s="15" t="s">
        <v>474</v>
      </c>
      <c r="B256" s="15"/>
      <c r="C256" s="15"/>
      <c r="D256" s="15"/>
      <c r="E256" s="15"/>
      <c r="F256" s="15"/>
      <c r="G256" s="15"/>
    </row>
    <row r="257" spans="1:7" ht="15" customHeight="1"/>
    <row r="258" spans="1:7" ht="49.9" customHeight="1">
      <c r="A258" s="5" t="s">
        <v>238</v>
      </c>
      <c r="B258" s="20" t="s">
        <v>47</v>
      </c>
      <c r="C258" s="20"/>
      <c r="D258" s="20"/>
      <c r="E258" s="5" t="s">
        <v>439</v>
      </c>
      <c r="F258" s="5" t="s">
        <v>440</v>
      </c>
      <c r="G258" s="5" t="s">
        <v>441</v>
      </c>
    </row>
    <row r="259" spans="1:7" ht="15" customHeight="1">
      <c r="A259" s="5">
        <v>1</v>
      </c>
      <c r="B259" s="20">
        <v>2</v>
      </c>
      <c r="C259" s="20"/>
      <c r="D259" s="20"/>
      <c r="E259" s="5">
        <v>3</v>
      </c>
      <c r="F259" s="5">
        <v>4</v>
      </c>
      <c r="G259" s="5">
        <v>5</v>
      </c>
    </row>
    <row r="260" spans="1:7" ht="19.899999999999999" customHeight="1">
      <c r="A260" s="5" t="s">
        <v>60</v>
      </c>
      <c r="B260" s="22" t="s">
        <v>475</v>
      </c>
      <c r="C260" s="22"/>
      <c r="D260" s="22"/>
      <c r="E260" s="8">
        <v>400000</v>
      </c>
      <c r="F260" s="8">
        <v>1</v>
      </c>
      <c r="G260" s="8">
        <v>400000</v>
      </c>
    </row>
    <row r="261" spans="1:7" ht="19.899999999999999" customHeight="1">
      <c r="A261" s="5" t="s">
        <v>339</v>
      </c>
      <c r="B261" s="22" t="s">
        <v>475</v>
      </c>
      <c r="C261" s="22"/>
      <c r="D261" s="22"/>
      <c r="E261" s="8">
        <v>300000</v>
      </c>
      <c r="F261" s="8">
        <v>1</v>
      </c>
      <c r="G261" s="8">
        <v>300000</v>
      </c>
    </row>
    <row r="262" spans="1:7" ht="19.899999999999999" customHeight="1">
      <c r="A262" s="5" t="s">
        <v>62</v>
      </c>
      <c r="B262" s="22" t="s">
        <v>475</v>
      </c>
      <c r="C262" s="22"/>
      <c r="D262" s="22"/>
      <c r="E262" s="8">
        <v>25000</v>
      </c>
      <c r="F262" s="8">
        <v>1</v>
      </c>
      <c r="G262" s="8">
        <v>25000</v>
      </c>
    </row>
    <row r="263" spans="1:7" ht="19.899999999999999" customHeight="1">
      <c r="A263" s="5" t="s">
        <v>64</v>
      </c>
      <c r="B263" s="22" t="s">
        <v>475</v>
      </c>
      <c r="C263" s="22"/>
      <c r="D263" s="22"/>
      <c r="E263" s="8">
        <v>25000</v>
      </c>
      <c r="F263" s="8">
        <v>1</v>
      </c>
      <c r="G263" s="8">
        <v>25000</v>
      </c>
    </row>
    <row r="264" spans="1:7" ht="19.899999999999999" customHeight="1">
      <c r="A264" s="5" t="s">
        <v>340</v>
      </c>
      <c r="B264" s="22" t="s">
        <v>475</v>
      </c>
      <c r="C264" s="22"/>
      <c r="D264" s="22"/>
      <c r="E264" s="8">
        <v>6100</v>
      </c>
      <c r="F264" s="8">
        <v>1</v>
      </c>
      <c r="G264" s="8">
        <v>6100</v>
      </c>
    </row>
    <row r="265" spans="1:7" ht="19.899999999999999" customHeight="1">
      <c r="A265" s="5" t="s">
        <v>341</v>
      </c>
      <c r="B265" s="22" t="s">
        <v>475</v>
      </c>
      <c r="C265" s="22"/>
      <c r="D265" s="22"/>
      <c r="E265" s="8">
        <v>6100</v>
      </c>
      <c r="F265" s="8">
        <v>1</v>
      </c>
      <c r="G265" s="8">
        <v>6100</v>
      </c>
    </row>
    <row r="266" spans="1:7" ht="19.899999999999999" customHeight="1">
      <c r="A266" s="5" t="s">
        <v>342</v>
      </c>
      <c r="B266" s="22" t="s">
        <v>475</v>
      </c>
      <c r="C266" s="22"/>
      <c r="D266" s="22"/>
      <c r="E266" s="8">
        <v>388000</v>
      </c>
      <c r="F266" s="8">
        <v>1</v>
      </c>
      <c r="G266" s="8">
        <v>388000</v>
      </c>
    </row>
    <row r="267" spans="1:7" ht="25.15" customHeight="1">
      <c r="A267" s="23" t="s">
        <v>365</v>
      </c>
      <c r="B267" s="23"/>
      <c r="C267" s="23"/>
      <c r="D267" s="23"/>
      <c r="E267" s="23"/>
      <c r="F267" s="23"/>
      <c r="G267" s="10">
        <f>SUBTOTAL(9,G260:G266)</f>
        <v>1150200</v>
      </c>
    </row>
    <row r="268" spans="1:7" ht="25.15" customHeight="1"/>
    <row r="269" spans="1:7" ht="19.899999999999999" customHeight="1">
      <c r="A269" s="24" t="s">
        <v>323</v>
      </c>
      <c r="B269" s="24"/>
      <c r="C269" s="25" t="s">
        <v>191</v>
      </c>
      <c r="D269" s="25"/>
      <c r="E269" s="25"/>
      <c r="F269" s="25"/>
      <c r="G269" s="25"/>
    </row>
    <row r="270" spans="1:7" ht="19.899999999999999" customHeight="1">
      <c r="A270" s="24" t="s">
        <v>324</v>
      </c>
      <c r="B270" s="24"/>
      <c r="C270" s="25" t="s">
        <v>325</v>
      </c>
      <c r="D270" s="25"/>
      <c r="E270" s="25"/>
      <c r="F270" s="25"/>
      <c r="G270" s="25"/>
    </row>
    <row r="271" spans="1:7" ht="25.15" customHeight="1">
      <c r="A271" s="24" t="s">
        <v>326</v>
      </c>
      <c r="B271" s="24"/>
      <c r="C271" s="25" t="s">
        <v>298</v>
      </c>
      <c r="D271" s="25"/>
      <c r="E271" s="25"/>
      <c r="F271" s="25"/>
      <c r="G271" s="25"/>
    </row>
    <row r="272" spans="1:7" ht="15" customHeight="1"/>
    <row r="273" spans="1:7" ht="25.15" customHeight="1">
      <c r="A273" s="15" t="s">
        <v>476</v>
      </c>
      <c r="B273" s="15"/>
      <c r="C273" s="15"/>
      <c r="D273" s="15"/>
      <c r="E273" s="15"/>
      <c r="F273" s="15"/>
      <c r="G273" s="15"/>
    </row>
    <row r="274" spans="1:7" ht="15" customHeight="1"/>
    <row r="275" spans="1:7" ht="49.9" customHeight="1">
      <c r="A275" s="5" t="s">
        <v>238</v>
      </c>
      <c r="B275" s="20" t="s">
        <v>47</v>
      </c>
      <c r="C275" s="20"/>
      <c r="D275" s="20"/>
      <c r="E275" s="5" t="s">
        <v>439</v>
      </c>
      <c r="F275" s="5" t="s">
        <v>440</v>
      </c>
      <c r="G275" s="5" t="s">
        <v>441</v>
      </c>
    </row>
    <row r="276" spans="1:7" ht="15" customHeight="1">
      <c r="A276" s="5">
        <v>1</v>
      </c>
      <c r="B276" s="20">
        <v>2</v>
      </c>
      <c r="C276" s="20"/>
      <c r="D276" s="20"/>
      <c r="E276" s="5">
        <v>3</v>
      </c>
      <c r="F276" s="5">
        <v>4</v>
      </c>
      <c r="G276" s="5">
        <v>5</v>
      </c>
    </row>
    <row r="277" spans="1:7" ht="19.899999999999999" customHeight="1">
      <c r="A277" s="5" t="s">
        <v>343</v>
      </c>
      <c r="B277" s="22" t="s">
        <v>477</v>
      </c>
      <c r="C277" s="22"/>
      <c r="D277" s="22"/>
      <c r="E277" s="8">
        <v>136209.71</v>
      </c>
      <c r="F277" s="8">
        <v>1</v>
      </c>
      <c r="G277" s="8">
        <v>136209.71</v>
      </c>
    </row>
    <row r="278" spans="1:7" ht="25.15" customHeight="1">
      <c r="A278" s="23" t="s">
        <v>365</v>
      </c>
      <c r="B278" s="23"/>
      <c r="C278" s="23"/>
      <c r="D278" s="23"/>
      <c r="E278" s="23"/>
      <c r="F278" s="23"/>
      <c r="G278" s="10">
        <f>SUBTOTAL(9,G277:G277)</f>
        <v>136209.71</v>
      </c>
    </row>
    <row r="279" spans="1:7" ht="25.15" customHeight="1"/>
    <row r="280" spans="1:7" ht="19.899999999999999" customHeight="1">
      <c r="A280" s="24" t="s">
        <v>323</v>
      </c>
      <c r="B280" s="24"/>
      <c r="C280" s="25" t="s">
        <v>140</v>
      </c>
      <c r="D280" s="25"/>
      <c r="E280" s="25"/>
      <c r="F280" s="25"/>
      <c r="G280" s="25"/>
    </row>
    <row r="281" spans="1:7" ht="19.899999999999999" customHeight="1">
      <c r="A281" s="24" t="s">
        <v>324</v>
      </c>
      <c r="B281" s="24"/>
      <c r="C281" s="25" t="s">
        <v>367</v>
      </c>
      <c r="D281" s="25"/>
      <c r="E281" s="25"/>
      <c r="F281" s="25"/>
      <c r="G281" s="25"/>
    </row>
    <row r="282" spans="1:7" ht="25.15" customHeight="1">
      <c r="A282" s="24" t="s">
        <v>326</v>
      </c>
      <c r="B282" s="24"/>
      <c r="C282" s="25" t="s">
        <v>301</v>
      </c>
      <c r="D282" s="25"/>
      <c r="E282" s="25"/>
      <c r="F282" s="25"/>
      <c r="G282" s="25"/>
    </row>
    <row r="283" spans="1:7" ht="15" customHeight="1"/>
    <row r="284" spans="1:7" ht="25.15" customHeight="1">
      <c r="A284" s="15" t="s">
        <v>472</v>
      </c>
      <c r="B284" s="15"/>
      <c r="C284" s="15"/>
      <c r="D284" s="15"/>
      <c r="E284" s="15"/>
      <c r="F284" s="15"/>
      <c r="G284" s="15"/>
    </row>
    <row r="285" spans="1:7" ht="15" customHeight="1"/>
    <row r="286" spans="1:7" ht="49.9" customHeight="1">
      <c r="A286" s="5" t="s">
        <v>238</v>
      </c>
      <c r="B286" s="20" t="s">
        <v>47</v>
      </c>
      <c r="C286" s="20"/>
      <c r="D286" s="20"/>
      <c r="E286" s="5" t="s">
        <v>439</v>
      </c>
      <c r="F286" s="5" t="s">
        <v>440</v>
      </c>
      <c r="G286" s="5" t="s">
        <v>441</v>
      </c>
    </row>
    <row r="287" spans="1:7" ht="15" customHeight="1">
      <c r="A287" s="5">
        <v>1</v>
      </c>
      <c r="B287" s="20">
        <v>2</v>
      </c>
      <c r="C287" s="20"/>
      <c r="D287" s="20"/>
      <c r="E287" s="5">
        <v>3</v>
      </c>
      <c r="F287" s="5">
        <v>4</v>
      </c>
      <c r="G287" s="5">
        <v>5</v>
      </c>
    </row>
    <row r="288" spans="1:7" ht="60" customHeight="1">
      <c r="A288" s="5" t="s">
        <v>243</v>
      </c>
      <c r="B288" s="22" t="s">
        <v>473</v>
      </c>
      <c r="C288" s="22"/>
      <c r="D288" s="22"/>
      <c r="E288" s="8">
        <v>600</v>
      </c>
      <c r="F288" s="8">
        <v>4954</v>
      </c>
      <c r="G288" s="8">
        <v>2972400</v>
      </c>
    </row>
    <row r="289" spans="1:7" ht="25.15" customHeight="1">
      <c r="A289" s="23" t="s">
        <v>365</v>
      </c>
      <c r="B289" s="23"/>
      <c r="C289" s="23"/>
      <c r="D289" s="23"/>
      <c r="E289" s="23"/>
      <c r="F289" s="23"/>
      <c r="G289" s="10">
        <f>SUBTOTAL(9,G288:G288)</f>
        <v>2972400</v>
      </c>
    </row>
    <row r="290" spans="1:7" ht="25.15" customHeight="1"/>
    <row r="291" spans="1:7" ht="19.899999999999999" customHeight="1">
      <c r="A291" s="24" t="s">
        <v>323</v>
      </c>
      <c r="B291" s="24"/>
      <c r="C291" s="25" t="s">
        <v>191</v>
      </c>
      <c r="D291" s="25"/>
      <c r="E291" s="25"/>
      <c r="F291" s="25"/>
      <c r="G291" s="25"/>
    </row>
    <row r="292" spans="1:7" ht="19.899999999999999" customHeight="1">
      <c r="A292" s="24" t="s">
        <v>324</v>
      </c>
      <c r="B292" s="24"/>
      <c r="C292" s="25" t="s">
        <v>367</v>
      </c>
      <c r="D292" s="25"/>
      <c r="E292" s="25"/>
      <c r="F292" s="25"/>
      <c r="G292" s="25"/>
    </row>
    <row r="293" spans="1:7" ht="25.15" customHeight="1">
      <c r="A293" s="24" t="s">
        <v>326</v>
      </c>
      <c r="B293" s="24"/>
      <c r="C293" s="25" t="s">
        <v>301</v>
      </c>
      <c r="D293" s="25"/>
      <c r="E293" s="25"/>
      <c r="F293" s="25"/>
      <c r="G293" s="25"/>
    </row>
    <row r="294" spans="1:7" ht="15" customHeight="1"/>
    <row r="295" spans="1:7" ht="25.15" customHeight="1">
      <c r="A295" s="15" t="s">
        <v>474</v>
      </c>
      <c r="B295" s="15"/>
      <c r="C295" s="15"/>
      <c r="D295" s="15"/>
      <c r="E295" s="15"/>
      <c r="F295" s="15"/>
      <c r="G295" s="15"/>
    </row>
    <row r="296" spans="1:7" ht="15" customHeight="1"/>
    <row r="297" spans="1:7" ht="49.9" customHeight="1">
      <c r="A297" s="5" t="s">
        <v>238</v>
      </c>
      <c r="B297" s="20" t="s">
        <v>47</v>
      </c>
      <c r="C297" s="20"/>
      <c r="D297" s="20"/>
      <c r="E297" s="5" t="s">
        <v>439</v>
      </c>
      <c r="F297" s="5" t="s">
        <v>440</v>
      </c>
      <c r="G297" s="5" t="s">
        <v>441</v>
      </c>
    </row>
    <row r="298" spans="1:7" ht="15" customHeight="1">
      <c r="A298" s="5">
        <v>1</v>
      </c>
      <c r="B298" s="20">
        <v>2</v>
      </c>
      <c r="C298" s="20"/>
      <c r="D298" s="20"/>
      <c r="E298" s="5">
        <v>3</v>
      </c>
      <c r="F298" s="5">
        <v>4</v>
      </c>
      <c r="G298" s="5">
        <v>5</v>
      </c>
    </row>
    <row r="299" spans="1:7" ht="19.899999999999999" customHeight="1">
      <c r="A299" s="5" t="s">
        <v>60</v>
      </c>
      <c r="B299" s="22" t="s">
        <v>475</v>
      </c>
      <c r="C299" s="22"/>
      <c r="D299" s="22"/>
      <c r="E299" s="8">
        <v>400000</v>
      </c>
      <c r="F299" s="8">
        <v>1</v>
      </c>
      <c r="G299" s="8">
        <v>400000</v>
      </c>
    </row>
    <row r="300" spans="1:7" ht="19.899999999999999" customHeight="1">
      <c r="A300" s="5" t="s">
        <v>339</v>
      </c>
      <c r="B300" s="22" t="s">
        <v>475</v>
      </c>
      <c r="C300" s="22"/>
      <c r="D300" s="22"/>
      <c r="E300" s="8">
        <v>300000</v>
      </c>
      <c r="F300" s="8">
        <v>1</v>
      </c>
      <c r="G300" s="8">
        <v>300000</v>
      </c>
    </row>
    <row r="301" spans="1:7" ht="19.899999999999999" customHeight="1">
      <c r="A301" s="5" t="s">
        <v>62</v>
      </c>
      <c r="B301" s="22" t="s">
        <v>475</v>
      </c>
      <c r="C301" s="22"/>
      <c r="D301" s="22"/>
      <c r="E301" s="8">
        <v>25000</v>
      </c>
      <c r="F301" s="8">
        <v>1</v>
      </c>
      <c r="G301" s="8">
        <v>25000</v>
      </c>
    </row>
    <row r="302" spans="1:7" ht="19.899999999999999" customHeight="1">
      <c r="A302" s="5" t="s">
        <v>64</v>
      </c>
      <c r="B302" s="22" t="s">
        <v>475</v>
      </c>
      <c r="C302" s="22"/>
      <c r="D302" s="22"/>
      <c r="E302" s="8">
        <v>25000</v>
      </c>
      <c r="F302" s="8">
        <v>1</v>
      </c>
      <c r="G302" s="8">
        <v>25000</v>
      </c>
    </row>
    <row r="303" spans="1:7" ht="19.899999999999999" customHeight="1">
      <c r="A303" s="5" t="s">
        <v>340</v>
      </c>
      <c r="B303" s="22" t="s">
        <v>475</v>
      </c>
      <c r="C303" s="22"/>
      <c r="D303" s="22"/>
      <c r="E303" s="8">
        <v>6100</v>
      </c>
      <c r="F303" s="8">
        <v>1</v>
      </c>
      <c r="G303" s="8">
        <v>6100</v>
      </c>
    </row>
    <row r="304" spans="1:7" ht="19.899999999999999" customHeight="1">
      <c r="A304" s="5" t="s">
        <v>341</v>
      </c>
      <c r="B304" s="22" t="s">
        <v>475</v>
      </c>
      <c r="C304" s="22"/>
      <c r="D304" s="22"/>
      <c r="E304" s="8">
        <v>6100</v>
      </c>
      <c r="F304" s="8">
        <v>1</v>
      </c>
      <c r="G304" s="8">
        <v>6100</v>
      </c>
    </row>
    <row r="305" spans="1:7" ht="19.899999999999999" customHeight="1">
      <c r="A305" s="5" t="s">
        <v>342</v>
      </c>
      <c r="B305" s="22" t="s">
        <v>475</v>
      </c>
      <c r="C305" s="22"/>
      <c r="D305" s="22"/>
      <c r="E305" s="8">
        <v>388000</v>
      </c>
      <c r="F305" s="8">
        <v>1</v>
      </c>
      <c r="G305" s="8">
        <v>388000</v>
      </c>
    </row>
    <row r="306" spans="1:7" ht="25.15" customHeight="1">
      <c r="A306" s="23" t="s">
        <v>365</v>
      </c>
      <c r="B306" s="23"/>
      <c r="C306" s="23"/>
      <c r="D306" s="23"/>
      <c r="E306" s="23"/>
      <c r="F306" s="23"/>
      <c r="G306" s="10">
        <f>SUBTOTAL(9,G299:G305)</f>
        <v>1150200</v>
      </c>
    </row>
    <row r="307" spans="1:7" ht="25.15" customHeight="1"/>
    <row r="308" spans="1:7" ht="19.899999999999999" customHeight="1">
      <c r="A308" s="24" t="s">
        <v>323</v>
      </c>
      <c r="B308" s="24"/>
      <c r="C308" s="25" t="s">
        <v>140</v>
      </c>
      <c r="D308" s="25"/>
      <c r="E308" s="25"/>
      <c r="F308" s="25"/>
      <c r="G308" s="25"/>
    </row>
    <row r="309" spans="1:7" ht="19.899999999999999" customHeight="1">
      <c r="A309" s="24" t="s">
        <v>324</v>
      </c>
      <c r="B309" s="24"/>
      <c r="C309" s="25" t="s">
        <v>367</v>
      </c>
      <c r="D309" s="25"/>
      <c r="E309" s="25"/>
      <c r="F309" s="25"/>
      <c r="G309" s="25"/>
    </row>
    <row r="310" spans="1:7" ht="25.15" customHeight="1">
      <c r="A310" s="24" t="s">
        <v>326</v>
      </c>
      <c r="B310" s="24"/>
      <c r="C310" s="25" t="s">
        <v>304</v>
      </c>
      <c r="D310" s="25"/>
      <c r="E310" s="25"/>
      <c r="F310" s="25"/>
      <c r="G310" s="25"/>
    </row>
    <row r="311" spans="1:7" ht="15" customHeight="1"/>
    <row r="312" spans="1:7" ht="25.15" customHeight="1">
      <c r="A312" s="15" t="s">
        <v>472</v>
      </c>
      <c r="B312" s="15"/>
      <c r="C312" s="15"/>
      <c r="D312" s="15"/>
      <c r="E312" s="15"/>
      <c r="F312" s="15"/>
      <c r="G312" s="15"/>
    </row>
    <row r="313" spans="1:7" ht="15" customHeight="1"/>
    <row r="314" spans="1:7" ht="49.9" customHeight="1">
      <c r="A314" s="5" t="s">
        <v>238</v>
      </c>
      <c r="B314" s="20" t="s">
        <v>47</v>
      </c>
      <c r="C314" s="20"/>
      <c r="D314" s="20"/>
      <c r="E314" s="5" t="s">
        <v>439</v>
      </c>
      <c r="F314" s="5" t="s">
        <v>440</v>
      </c>
      <c r="G314" s="5" t="s">
        <v>441</v>
      </c>
    </row>
    <row r="315" spans="1:7" ht="15" customHeight="1">
      <c r="A315" s="5">
        <v>1</v>
      </c>
      <c r="B315" s="20">
        <v>2</v>
      </c>
      <c r="C315" s="20"/>
      <c r="D315" s="20"/>
      <c r="E315" s="5">
        <v>3</v>
      </c>
      <c r="F315" s="5">
        <v>4</v>
      </c>
      <c r="G315" s="5">
        <v>5</v>
      </c>
    </row>
    <row r="316" spans="1:7" ht="60" customHeight="1">
      <c r="A316" s="5" t="s">
        <v>243</v>
      </c>
      <c r="B316" s="22" t="s">
        <v>473</v>
      </c>
      <c r="C316" s="22"/>
      <c r="D316" s="22"/>
      <c r="E316" s="8">
        <v>600</v>
      </c>
      <c r="F316" s="8">
        <v>4954</v>
      </c>
      <c r="G316" s="8">
        <v>2972400</v>
      </c>
    </row>
    <row r="317" spans="1:7" ht="25.15" customHeight="1">
      <c r="A317" s="23" t="s">
        <v>365</v>
      </c>
      <c r="B317" s="23"/>
      <c r="C317" s="23"/>
      <c r="D317" s="23"/>
      <c r="E317" s="23"/>
      <c r="F317" s="23"/>
      <c r="G317" s="10">
        <f>SUBTOTAL(9,G316:G316)</f>
        <v>2972400</v>
      </c>
    </row>
    <row r="318" spans="1:7" ht="25.15" customHeight="1"/>
    <row r="319" spans="1:7" ht="19.899999999999999" customHeight="1">
      <c r="A319" s="24" t="s">
        <v>323</v>
      </c>
      <c r="B319" s="24"/>
      <c r="C319" s="25" t="s">
        <v>191</v>
      </c>
      <c r="D319" s="25"/>
      <c r="E319" s="25"/>
      <c r="F319" s="25"/>
      <c r="G319" s="25"/>
    </row>
    <row r="320" spans="1:7" ht="19.899999999999999" customHeight="1">
      <c r="A320" s="24" t="s">
        <v>324</v>
      </c>
      <c r="B320" s="24"/>
      <c r="C320" s="25" t="s">
        <v>367</v>
      </c>
      <c r="D320" s="25"/>
      <c r="E320" s="25"/>
      <c r="F320" s="25"/>
      <c r="G320" s="25"/>
    </row>
    <row r="321" spans="1:7" ht="25.15" customHeight="1">
      <c r="A321" s="24" t="s">
        <v>326</v>
      </c>
      <c r="B321" s="24"/>
      <c r="C321" s="25" t="s">
        <v>304</v>
      </c>
      <c r="D321" s="25"/>
      <c r="E321" s="25"/>
      <c r="F321" s="25"/>
      <c r="G321" s="25"/>
    </row>
    <row r="322" spans="1:7" ht="15" customHeight="1"/>
    <row r="323" spans="1:7" ht="25.15" customHeight="1">
      <c r="A323" s="15" t="s">
        <v>474</v>
      </c>
      <c r="B323" s="15"/>
      <c r="C323" s="15"/>
      <c r="D323" s="15"/>
      <c r="E323" s="15"/>
      <c r="F323" s="15"/>
      <c r="G323" s="15"/>
    </row>
    <row r="324" spans="1:7" ht="15" customHeight="1"/>
    <row r="325" spans="1:7" ht="49.9" customHeight="1">
      <c r="A325" s="5" t="s">
        <v>238</v>
      </c>
      <c r="B325" s="20" t="s">
        <v>47</v>
      </c>
      <c r="C325" s="20"/>
      <c r="D325" s="20"/>
      <c r="E325" s="5" t="s">
        <v>439</v>
      </c>
      <c r="F325" s="5" t="s">
        <v>440</v>
      </c>
      <c r="G325" s="5" t="s">
        <v>441</v>
      </c>
    </row>
    <row r="326" spans="1:7" ht="15" customHeight="1">
      <c r="A326" s="5">
        <v>1</v>
      </c>
      <c r="B326" s="20">
        <v>2</v>
      </c>
      <c r="C326" s="20"/>
      <c r="D326" s="20"/>
      <c r="E326" s="5">
        <v>3</v>
      </c>
      <c r="F326" s="5">
        <v>4</v>
      </c>
      <c r="G326" s="5">
        <v>5</v>
      </c>
    </row>
    <row r="327" spans="1:7" ht="19.899999999999999" customHeight="1">
      <c r="A327" s="5" t="s">
        <v>60</v>
      </c>
      <c r="B327" s="22" t="s">
        <v>475</v>
      </c>
      <c r="C327" s="22"/>
      <c r="D327" s="22"/>
      <c r="E327" s="8">
        <v>400000</v>
      </c>
      <c r="F327" s="8">
        <v>1</v>
      </c>
      <c r="G327" s="8">
        <v>400000</v>
      </c>
    </row>
    <row r="328" spans="1:7" ht="19.899999999999999" customHeight="1">
      <c r="A328" s="5" t="s">
        <v>339</v>
      </c>
      <c r="B328" s="22" t="s">
        <v>475</v>
      </c>
      <c r="C328" s="22"/>
      <c r="D328" s="22"/>
      <c r="E328" s="8">
        <v>300000</v>
      </c>
      <c r="F328" s="8">
        <v>1</v>
      </c>
      <c r="G328" s="8">
        <v>300000</v>
      </c>
    </row>
    <row r="329" spans="1:7" ht="19.899999999999999" customHeight="1">
      <c r="A329" s="5" t="s">
        <v>62</v>
      </c>
      <c r="B329" s="22" t="s">
        <v>475</v>
      </c>
      <c r="C329" s="22"/>
      <c r="D329" s="22"/>
      <c r="E329" s="8">
        <v>25000</v>
      </c>
      <c r="F329" s="8">
        <v>1</v>
      </c>
      <c r="G329" s="8">
        <v>25000</v>
      </c>
    </row>
    <row r="330" spans="1:7" ht="19.899999999999999" customHeight="1">
      <c r="A330" s="5" t="s">
        <v>64</v>
      </c>
      <c r="B330" s="22" t="s">
        <v>475</v>
      </c>
      <c r="C330" s="22"/>
      <c r="D330" s="22"/>
      <c r="E330" s="8">
        <v>25000</v>
      </c>
      <c r="F330" s="8">
        <v>1</v>
      </c>
      <c r="G330" s="8">
        <v>25000</v>
      </c>
    </row>
    <row r="331" spans="1:7" ht="19.899999999999999" customHeight="1">
      <c r="A331" s="5" t="s">
        <v>340</v>
      </c>
      <c r="B331" s="22" t="s">
        <v>475</v>
      </c>
      <c r="C331" s="22"/>
      <c r="D331" s="22"/>
      <c r="E331" s="8">
        <v>6100</v>
      </c>
      <c r="F331" s="8">
        <v>1</v>
      </c>
      <c r="G331" s="8">
        <v>6100</v>
      </c>
    </row>
    <row r="332" spans="1:7" ht="19.899999999999999" customHeight="1">
      <c r="A332" s="5" t="s">
        <v>341</v>
      </c>
      <c r="B332" s="22" t="s">
        <v>475</v>
      </c>
      <c r="C332" s="22"/>
      <c r="D332" s="22"/>
      <c r="E332" s="8">
        <v>6100</v>
      </c>
      <c r="F332" s="8">
        <v>1</v>
      </c>
      <c r="G332" s="8">
        <v>6100</v>
      </c>
    </row>
    <row r="333" spans="1:7" ht="19.899999999999999" customHeight="1">
      <c r="A333" s="5" t="s">
        <v>342</v>
      </c>
      <c r="B333" s="22" t="s">
        <v>475</v>
      </c>
      <c r="C333" s="22"/>
      <c r="D333" s="22"/>
      <c r="E333" s="8">
        <v>388000</v>
      </c>
      <c r="F333" s="8">
        <v>1</v>
      </c>
      <c r="G333" s="8">
        <v>388000</v>
      </c>
    </row>
    <row r="334" spans="1:7" ht="25.15" customHeight="1">
      <c r="A334" s="23" t="s">
        <v>365</v>
      </c>
      <c r="B334" s="23"/>
      <c r="C334" s="23"/>
      <c r="D334" s="23"/>
      <c r="E334" s="23"/>
      <c r="F334" s="23"/>
      <c r="G334" s="10">
        <f>SUBTOTAL(9,G327:G333)</f>
        <v>1150200</v>
      </c>
    </row>
  </sheetData>
  <sheetProtection password="DF92" sheet="1" objects="1" scenarios="1"/>
  <mergeCells count="334">
    <mergeCell ref="A2:B2"/>
    <mergeCell ref="C2:G2"/>
    <mergeCell ref="A3:B3"/>
    <mergeCell ref="C3:G3"/>
    <mergeCell ref="A4:B4"/>
    <mergeCell ref="C4:G4"/>
    <mergeCell ref="B12:C12"/>
    <mergeCell ref="B13:C13"/>
    <mergeCell ref="B14:C14"/>
    <mergeCell ref="B15:C15"/>
    <mergeCell ref="B16:C16"/>
    <mergeCell ref="A6:G6"/>
    <mergeCell ref="B8:C8"/>
    <mergeCell ref="B9:C9"/>
    <mergeCell ref="B10:C10"/>
    <mergeCell ref="B11:C1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A32:B32"/>
    <mergeCell ref="C32:G32"/>
    <mergeCell ref="A33:B33"/>
    <mergeCell ref="C33:G33"/>
    <mergeCell ref="A35:G35"/>
    <mergeCell ref="B27:C27"/>
    <mergeCell ref="B28:C28"/>
    <mergeCell ref="A29:F29"/>
    <mergeCell ref="A31:B31"/>
    <mergeCell ref="C31:G3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A62:B62"/>
    <mergeCell ref="C62:G62"/>
    <mergeCell ref="A64:G64"/>
    <mergeCell ref="B66:C66"/>
    <mergeCell ref="B67:C67"/>
    <mergeCell ref="B57:C57"/>
    <mergeCell ref="A58:F58"/>
    <mergeCell ref="A60:B60"/>
    <mergeCell ref="C60:G60"/>
    <mergeCell ref="A61:B61"/>
    <mergeCell ref="C61:G61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83:C83"/>
    <mergeCell ref="B84:C84"/>
    <mergeCell ref="B85:C85"/>
    <mergeCell ref="B86:C86"/>
    <mergeCell ref="A87:F87"/>
    <mergeCell ref="B78:C78"/>
    <mergeCell ref="B79:C79"/>
    <mergeCell ref="B80:C80"/>
    <mergeCell ref="B81:C81"/>
    <mergeCell ref="B82:C82"/>
    <mergeCell ref="A93:G93"/>
    <mergeCell ref="B95:E95"/>
    <mergeCell ref="B96:E96"/>
    <mergeCell ref="B97:E97"/>
    <mergeCell ref="B98:E98"/>
    <mergeCell ref="A89:B89"/>
    <mergeCell ref="C89:G89"/>
    <mergeCell ref="A90:B90"/>
    <mergeCell ref="C90:G90"/>
    <mergeCell ref="A91:B91"/>
    <mergeCell ref="C91:G91"/>
    <mergeCell ref="A104:B104"/>
    <mergeCell ref="C104:G104"/>
    <mergeCell ref="A105:B105"/>
    <mergeCell ref="C105:G105"/>
    <mergeCell ref="A107:G107"/>
    <mergeCell ref="B99:E99"/>
    <mergeCell ref="B100:E100"/>
    <mergeCell ref="A101:F101"/>
    <mergeCell ref="A103:B103"/>
    <mergeCell ref="C103:G103"/>
    <mergeCell ref="B114:E114"/>
    <mergeCell ref="B115:E115"/>
    <mergeCell ref="B116:E116"/>
    <mergeCell ref="B117:E117"/>
    <mergeCell ref="B118:E118"/>
    <mergeCell ref="B109:E109"/>
    <mergeCell ref="B110:E110"/>
    <mergeCell ref="B111:E111"/>
    <mergeCell ref="B112:E112"/>
    <mergeCell ref="B113:E113"/>
    <mergeCell ref="A124:B124"/>
    <mergeCell ref="C124:G124"/>
    <mergeCell ref="A126:G126"/>
    <mergeCell ref="B128:E128"/>
    <mergeCell ref="B129:E129"/>
    <mergeCell ref="B119:E119"/>
    <mergeCell ref="A120:F120"/>
    <mergeCell ref="A122:B122"/>
    <mergeCell ref="C122:G122"/>
    <mergeCell ref="A123:B123"/>
    <mergeCell ref="C123:G123"/>
    <mergeCell ref="B135:E135"/>
    <mergeCell ref="B136:E136"/>
    <mergeCell ref="B137:E137"/>
    <mergeCell ref="B138:E138"/>
    <mergeCell ref="A139:F139"/>
    <mergeCell ref="B130:E130"/>
    <mergeCell ref="B131:E131"/>
    <mergeCell ref="B132:E132"/>
    <mergeCell ref="B133:E133"/>
    <mergeCell ref="B134:E134"/>
    <mergeCell ref="A145:G145"/>
    <mergeCell ref="B147:E147"/>
    <mergeCell ref="B148:E148"/>
    <mergeCell ref="B149:E149"/>
    <mergeCell ref="B150:E150"/>
    <mergeCell ref="A141:B141"/>
    <mergeCell ref="C141:G141"/>
    <mergeCell ref="A142:B142"/>
    <mergeCell ref="C142:G142"/>
    <mergeCell ref="A143:B143"/>
    <mergeCell ref="C143:G143"/>
    <mergeCell ref="B156:E156"/>
    <mergeCell ref="B157:E157"/>
    <mergeCell ref="A158:F158"/>
    <mergeCell ref="A160:B160"/>
    <mergeCell ref="C160:G160"/>
    <mergeCell ref="B151:E151"/>
    <mergeCell ref="B152:E152"/>
    <mergeCell ref="B153:E153"/>
    <mergeCell ref="B154:E154"/>
    <mergeCell ref="B155:E155"/>
    <mergeCell ref="B166:D166"/>
    <mergeCell ref="B167:D167"/>
    <mergeCell ref="B168:D168"/>
    <mergeCell ref="B169:D169"/>
    <mergeCell ref="B170:D170"/>
    <mergeCell ref="A161:B161"/>
    <mergeCell ref="C161:G161"/>
    <mergeCell ref="A162:B162"/>
    <mergeCell ref="C162:G162"/>
    <mergeCell ref="A164:G164"/>
    <mergeCell ref="A177:B177"/>
    <mergeCell ref="C177:G177"/>
    <mergeCell ref="A178:B178"/>
    <mergeCell ref="C178:G178"/>
    <mergeCell ref="A180:G180"/>
    <mergeCell ref="B171:D171"/>
    <mergeCell ref="B172:D172"/>
    <mergeCell ref="B173:D173"/>
    <mergeCell ref="A174:F174"/>
    <mergeCell ref="A176:B176"/>
    <mergeCell ref="C176:G176"/>
    <mergeCell ref="A188:B188"/>
    <mergeCell ref="C188:G188"/>
    <mergeCell ref="A189:B189"/>
    <mergeCell ref="C189:G189"/>
    <mergeCell ref="A191:G191"/>
    <mergeCell ref="B182:D182"/>
    <mergeCell ref="B183:D183"/>
    <mergeCell ref="B184:D184"/>
    <mergeCell ref="A185:F185"/>
    <mergeCell ref="A187:B187"/>
    <mergeCell ref="C187:G187"/>
    <mergeCell ref="B198:D198"/>
    <mergeCell ref="B199:D199"/>
    <mergeCell ref="B200:D200"/>
    <mergeCell ref="A201:F201"/>
    <mergeCell ref="A203:B203"/>
    <mergeCell ref="C203:G203"/>
    <mergeCell ref="B193:D193"/>
    <mergeCell ref="B194:D194"/>
    <mergeCell ref="B195:D195"/>
    <mergeCell ref="B196:D196"/>
    <mergeCell ref="B197:D197"/>
    <mergeCell ref="B209:D209"/>
    <mergeCell ref="B210:D210"/>
    <mergeCell ref="B211:D211"/>
    <mergeCell ref="A212:F212"/>
    <mergeCell ref="A214:B214"/>
    <mergeCell ref="C214:G214"/>
    <mergeCell ref="A204:B204"/>
    <mergeCell ref="C204:G204"/>
    <mergeCell ref="A205:B205"/>
    <mergeCell ref="C205:G205"/>
    <mergeCell ref="A207:G207"/>
    <mergeCell ref="B220:D220"/>
    <mergeCell ref="B221:D221"/>
    <mergeCell ref="B222:D222"/>
    <mergeCell ref="B223:D223"/>
    <mergeCell ref="B224:D224"/>
    <mergeCell ref="A215:B215"/>
    <mergeCell ref="C215:G215"/>
    <mergeCell ref="A216:B216"/>
    <mergeCell ref="C216:G216"/>
    <mergeCell ref="A218:G218"/>
    <mergeCell ref="A231:B231"/>
    <mergeCell ref="C231:G231"/>
    <mergeCell ref="A232:B232"/>
    <mergeCell ref="C232:G232"/>
    <mergeCell ref="A234:G234"/>
    <mergeCell ref="B225:D225"/>
    <mergeCell ref="B226:D226"/>
    <mergeCell ref="B227:D227"/>
    <mergeCell ref="A228:F228"/>
    <mergeCell ref="A230:B230"/>
    <mergeCell ref="C230:G230"/>
    <mergeCell ref="A242:B242"/>
    <mergeCell ref="C242:G242"/>
    <mergeCell ref="A243:B243"/>
    <mergeCell ref="C243:G243"/>
    <mergeCell ref="A245:G245"/>
    <mergeCell ref="B236:D236"/>
    <mergeCell ref="B237:D237"/>
    <mergeCell ref="B238:D238"/>
    <mergeCell ref="A239:F239"/>
    <mergeCell ref="A241:B241"/>
    <mergeCell ref="C241:G241"/>
    <mergeCell ref="A253:B253"/>
    <mergeCell ref="C253:G253"/>
    <mergeCell ref="A254:B254"/>
    <mergeCell ref="C254:G254"/>
    <mergeCell ref="A256:G256"/>
    <mergeCell ref="B247:D247"/>
    <mergeCell ref="B248:D248"/>
    <mergeCell ref="B249:D249"/>
    <mergeCell ref="A250:F250"/>
    <mergeCell ref="A252:B252"/>
    <mergeCell ref="C252:G252"/>
    <mergeCell ref="B263:D263"/>
    <mergeCell ref="B264:D264"/>
    <mergeCell ref="B265:D265"/>
    <mergeCell ref="B266:D266"/>
    <mergeCell ref="A267:F267"/>
    <mergeCell ref="B258:D258"/>
    <mergeCell ref="B259:D259"/>
    <mergeCell ref="B260:D260"/>
    <mergeCell ref="B261:D261"/>
    <mergeCell ref="B262:D262"/>
    <mergeCell ref="A273:G273"/>
    <mergeCell ref="B275:D275"/>
    <mergeCell ref="B276:D276"/>
    <mergeCell ref="B277:D277"/>
    <mergeCell ref="A278:F278"/>
    <mergeCell ref="A269:B269"/>
    <mergeCell ref="C269:G269"/>
    <mergeCell ref="A270:B270"/>
    <mergeCell ref="C270:G270"/>
    <mergeCell ref="A271:B271"/>
    <mergeCell ref="C271:G271"/>
    <mergeCell ref="A284:G284"/>
    <mergeCell ref="B286:D286"/>
    <mergeCell ref="B287:D287"/>
    <mergeCell ref="B288:D288"/>
    <mergeCell ref="A289:F289"/>
    <mergeCell ref="A280:B280"/>
    <mergeCell ref="C280:G280"/>
    <mergeCell ref="A281:B281"/>
    <mergeCell ref="C281:G281"/>
    <mergeCell ref="A282:B282"/>
    <mergeCell ref="C282:G282"/>
    <mergeCell ref="A295:G295"/>
    <mergeCell ref="B297:D297"/>
    <mergeCell ref="B298:D298"/>
    <mergeCell ref="B299:D299"/>
    <mergeCell ref="B300:D300"/>
    <mergeCell ref="A291:B291"/>
    <mergeCell ref="C291:G291"/>
    <mergeCell ref="A292:B292"/>
    <mergeCell ref="C292:G292"/>
    <mergeCell ref="A293:B293"/>
    <mergeCell ref="C293:G293"/>
    <mergeCell ref="A306:F306"/>
    <mergeCell ref="A308:B308"/>
    <mergeCell ref="C308:G308"/>
    <mergeCell ref="A309:B309"/>
    <mergeCell ref="C309:G309"/>
    <mergeCell ref="B301:D301"/>
    <mergeCell ref="B302:D302"/>
    <mergeCell ref="B303:D303"/>
    <mergeCell ref="B304:D304"/>
    <mergeCell ref="B305:D305"/>
    <mergeCell ref="B316:D316"/>
    <mergeCell ref="A317:F317"/>
    <mergeCell ref="A319:B319"/>
    <mergeCell ref="C319:G319"/>
    <mergeCell ref="A320:B320"/>
    <mergeCell ref="C320:G320"/>
    <mergeCell ref="A310:B310"/>
    <mergeCell ref="C310:G310"/>
    <mergeCell ref="A312:G312"/>
    <mergeCell ref="B314:D314"/>
    <mergeCell ref="B315:D315"/>
    <mergeCell ref="B332:D332"/>
    <mergeCell ref="B333:D333"/>
    <mergeCell ref="A334:F334"/>
    <mergeCell ref="B327:D327"/>
    <mergeCell ref="B328:D328"/>
    <mergeCell ref="B329:D329"/>
    <mergeCell ref="B330:D330"/>
    <mergeCell ref="B331:D331"/>
    <mergeCell ref="A321:B321"/>
    <mergeCell ref="C321:G321"/>
    <mergeCell ref="A323:G323"/>
    <mergeCell ref="B325:D325"/>
    <mergeCell ref="B326:D32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16"/>
  <sheetViews>
    <sheetView topLeftCell="A115" zoomScale="70" zoomScaleNormal="70"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5.15" customHeight="1"/>
    <row r="2" spans="1:7" ht="19.899999999999999" customHeight="1">
      <c r="A2" s="24" t="s">
        <v>323</v>
      </c>
      <c r="B2" s="24"/>
      <c r="C2" s="25" t="s">
        <v>212</v>
      </c>
      <c r="D2" s="25"/>
      <c r="E2" s="25"/>
      <c r="F2" s="25"/>
      <c r="G2" s="25"/>
    </row>
    <row r="3" spans="1:7" ht="19.899999999999999" customHeight="1">
      <c r="A3" s="24" t="s">
        <v>324</v>
      </c>
      <c r="B3" s="24"/>
      <c r="C3" s="25" t="s">
        <v>325</v>
      </c>
      <c r="D3" s="25"/>
      <c r="E3" s="25"/>
      <c r="F3" s="25"/>
      <c r="G3" s="25"/>
    </row>
    <row r="4" spans="1:7" ht="25.15" customHeight="1">
      <c r="A4" s="24" t="s">
        <v>326</v>
      </c>
      <c r="B4" s="24"/>
      <c r="C4" s="25" t="s">
        <v>298</v>
      </c>
      <c r="D4" s="25"/>
      <c r="E4" s="25"/>
      <c r="F4" s="25"/>
      <c r="G4" s="25"/>
    </row>
    <row r="5" spans="1:7" ht="15" customHeight="1"/>
    <row r="6" spans="1:7" ht="25.15" customHeight="1">
      <c r="A6" s="15" t="s">
        <v>478</v>
      </c>
      <c r="B6" s="15"/>
      <c r="C6" s="15"/>
      <c r="D6" s="15"/>
      <c r="E6" s="15"/>
      <c r="F6" s="15"/>
      <c r="G6" s="15"/>
    </row>
    <row r="7" spans="1:7" ht="15" customHeight="1"/>
    <row r="8" spans="1:7" ht="49.9" customHeight="1">
      <c r="A8" s="5" t="s">
        <v>238</v>
      </c>
      <c r="B8" s="20" t="s">
        <v>444</v>
      </c>
      <c r="C8" s="20"/>
      <c r="D8" s="5" t="s">
        <v>479</v>
      </c>
      <c r="E8" s="5" t="s">
        <v>480</v>
      </c>
      <c r="F8" s="5" t="s">
        <v>481</v>
      </c>
      <c r="G8" s="5" t="s">
        <v>482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40.15" customHeight="1">
      <c r="A10" s="5" t="s">
        <v>243</v>
      </c>
      <c r="B10" s="22" t="s">
        <v>483</v>
      </c>
      <c r="C10" s="22"/>
      <c r="D10" s="5" t="s">
        <v>298</v>
      </c>
      <c r="E10" s="8">
        <v>80</v>
      </c>
      <c r="F10" s="8">
        <v>218.75</v>
      </c>
      <c r="G10" s="8">
        <v>17500</v>
      </c>
    </row>
    <row r="11" spans="1:7" ht="25.15" customHeight="1">
      <c r="A11" s="23" t="s">
        <v>484</v>
      </c>
      <c r="B11" s="23"/>
      <c r="C11" s="23"/>
      <c r="D11" s="23"/>
      <c r="E11" s="10">
        <f>SUBTOTAL(9,E10:E10)</f>
        <v>80</v>
      </c>
      <c r="F11" s="10" t="s">
        <v>366</v>
      </c>
      <c r="G11" s="10">
        <f>SUBTOTAL(9,G10:G10)</f>
        <v>17500</v>
      </c>
    </row>
    <row r="12" spans="1:7" ht="25.15" customHeight="1">
      <c r="A12" s="23" t="s">
        <v>485</v>
      </c>
      <c r="B12" s="23"/>
      <c r="C12" s="23"/>
      <c r="D12" s="23"/>
      <c r="E12" s="23"/>
      <c r="F12" s="23"/>
      <c r="G12" s="10">
        <f>SUBTOTAL(9,G10:G11)</f>
        <v>17500</v>
      </c>
    </row>
    <row r="13" spans="1:7" ht="25.15" customHeight="1"/>
    <row r="14" spans="1:7" ht="19.899999999999999" customHeight="1">
      <c r="A14" s="24" t="s">
        <v>323</v>
      </c>
      <c r="B14" s="24"/>
      <c r="C14" s="25" t="s">
        <v>212</v>
      </c>
      <c r="D14" s="25"/>
      <c r="E14" s="25"/>
      <c r="F14" s="25"/>
      <c r="G14" s="25"/>
    </row>
    <row r="15" spans="1:7" ht="19.899999999999999" customHeight="1">
      <c r="A15" s="24" t="s">
        <v>324</v>
      </c>
      <c r="B15" s="24"/>
      <c r="C15" s="25" t="s">
        <v>325</v>
      </c>
      <c r="D15" s="25"/>
      <c r="E15" s="25"/>
      <c r="F15" s="25"/>
      <c r="G15" s="25"/>
    </row>
    <row r="16" spans="1:7" ht="25.15" customHeight="1">
      <c r="A16" s="24" t="s">
        <v>326</v>
      </c>
      <c r="B16" s="24"/>
      <c r="C16" s="25" t="s">
        <v>298</v>
      </c>
      <c r="D16" s="25"/>
      <c r="E16" s="25"/>
      <c r="F16" s="25"/>
      <c r="G16" s="25"/>
    </row>
    <row r="17" spans="1:7" ht="15" customHeight="1"/>
    <row r="18" spans="1:7" ht="25.15" customHeight="1">
      <c r="A18" s="15" t="s">
        <v>486</v>
      </c>
      <c r="B18" s="15"/>
      <c r="C18" s="15"/>
      <c r="D18" s="15"/>
      <c r="E18" s="15"/>
      <c r="F18" s="15"/>
      <c r="G18" s="15"/>
    </row>
    <row r="19" spans="1:7" ht="15" customHeight="1"/>
    <row r="20" spans="1:7" ht="49.9" customHeight="1">
      <c r="A20" s="5" t="s">
        <v>238</v>
      </c>
      <c r="B20" s="20" t="s">
        <v>444</v>
      </c>
      <c r="C20" s="20"/>
      <c r="D20" s="5" t="s">
        <v>479</v>
      </c>
      <c r="E20" s="5" t="s">
        <v>480</v>
      </c>
      <c r="F20" s="5" t="s">
        <v>481</v>
      </c>
      <c r="G20" s="5" t="s">
        <v>482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40.15" customHeight="1">
      <c r="A22" s="5" t="s">
        <v>344</v>
      </c>
      <c r="B22" s="22" t="s">
        <v>487</v>
      </c>
      <c r="C22" s="22"/>
      <c r="D22" s="5" t="s">
        <v>298</v>
      </c>
      <c r="E22" s="8">
        <v>1</v>
      </c>
      <c r="F22" s="8">
        <v>5208</v>
      </c>
      <c r="G22" s="8">
        <v>5208</v>
      </c>
    </row>
    <row r="23" spans="1:7" ht="25.15" customHeight="1">
      <c r="A23" s="23" t="s">
        <v>484</v>
      </c>
      <c r="B23" s="23"/>
      <c r="C23" s="23"/>
      <c r="D23" s="23"/>
      <c r="E23" s="10">
        <f>SUBTOTAL(9,E22:E22)</f>
        <v>1</v>
      </c>
      <c r="F23" s="10" t="s">
        <v>366</v>
      </c>
      <c r="G23" s="10">
        <f>SUBTOTAL(9,G22:G22)</f>
        <v>5208</v>
      </c>
    </row>
    <row r="24" spans="1:7" ht="40.15" customHeight="1">
      <c r="A24" s="5" t="s">
        <v>355</v>
      </c>
      <c r="B24" s="22" t="s">
        <v>488</v>
      </c>
      <c r="C24" s="22"/>
      <c r="D24" s="5" t="s">
        <v>298</v>
      </c>
      <c r="E24" s="8">
        <v>1</v>
      </c>
      <c r="F24" s="8">
        <v>5208</v>
      </c>
      <c r="G24" s="8">
        <v>5208</v>
      </c>
    </row>
    <row r="25" spans="1:7" ht="25.15" customHeight="1">
      <c r="A25" s="23" t="s">
        <v>484</v>
      </c>
      <c r="B25" s="23"/>
      <c r="C25" s="23"/>
      <c r="D25" s="23"/>
      <c r="E25" s="10">
        <f>SUBTOTAL(9,E24:E24)</f>
        <v>1</v>
      </c>
      <c r="F25" s="10" t="s">
        <v>366</v>
      </c>
      <c r="G25" s="10">
        <f>SUBTOTAL(9,G24:G24)</f>
        <v>5208</v>
      </c>
    </row>
    <row r="26" spans="1:7" ht="40.15" customHeight="1">
      <c r="A26" s="5" t="s">
        <v>357</v>
      </c>
      <c r="B26" s="22" t="s">
        <v>489</v>
      </c>
      <c r="C26" s="22"/>
      <c r="D26" s="5" t="s">
        <v>298</v>
      </c>
      <c r="E26" s="8">
        <v>1</v>
      </c>
      <c r="F26" s="8">
        <v>5208</v>
      </c>
      <c r="G26" s="8">
        <v>5208</v>
      </c>
    </row>
    <row r="27" spans="1:7" ht="25.15" customHeight="1">
      <c r="A27" s="23" t="s">
        <v>484</v>
      </c>
      <c r="B27" s="23"/>
      <c r="C27" s="23"/>
      <c r="D27" s="23"/>
      <c r="E27" s="10">
        <f>SUBTOTAL(9,E26:E26)</f>
        <v>1</v>
      </c>
      <c r="F27" s="10" t="s">
        <v>366</v>
      </c>
      <c r="G27" s="10">
        <f>SUBTOTAL(9,G26:G26)</f>
        <v>5208</v>
      </c>
    </row>
    <row r="28" spans="1:7" ht="40.15" customHeight="1">
      <c r="A28" s="5" t="s">
        <v>359</v>
      </c>
      <c r="B28" s="22" t="s">
        <v>490</v>
      </c>
      <c r="C28" s="22"/>
      <c r="D28" s="5" t="s">
        <v>298</v>
      </c>
      <c r="E28" s="8">
        <v>1</v>
      </c>
      <c r="F28" s="8">
        <v>5208</v>
      </c>
      <c r="G28" s="8">
        <v>5208</v>
      </c>
    </row>
    <row r="29" spans="1:7" ht="25.15" customHeight="1">
      <c r="A29" s="23" t="s">
        <v>484</v>
      </c>
      <c r="B29" s="23"/>
      <c r="C29" s="23"/>
      <c r="D29" s="23"/>
      <c r="E29" s="10">
        <f>SUBTOTAL(9,E28:E28)</f>
        <v>1</v>
      </c>
      <c r="F29" s="10" t="s">
        <v>366</v>
      </c>
      <c r="G29" s="10">
        <f>SUBTOTAL(9,G28:G28)</f>
        <v>5208</v>
      </c>
    </row>
    <row r="30" spans="1:7" ht="40.15" customHeight="1">
      <c r="A30" s="5" t="s">
        <v>361</v>
      </c>
      <c r="B30" s="22" t="s">
        <v>491</v>
      </c>
      <c r="C30" s="22"/>
      <c r="D30" s="5" t="s">
        <v>298</v>
      </c>
      <c r="E30" s="8">
        <v>1</v>
      </c>
      <c r="F30" s="8">
        <v>5208</v>
      </c>
      <c r="G30" s="8">
        <v>5208</v>
      </c>
    </row>
    <row r="31" spans="1:7" ht="25.15" customHeight="1">
      <c r="A31" s="23" t="s">
        <v>484</v>
      </c>
      <c r="B31" s="23"/>
      <c r="C31" s="23"/>
      <c r="D31" s="23"/>
      <c r="E31" s="10">
        <f>SUBTOTAL(9,E30:E30)</f>
        <v>1</v>
      </c>
      <c r="F31" s="10" t="s">
        <v>366</v>
      </c>
      <c r="G31" s="10">
        <f>SUBTOTAL(9,G30:G30)</f>
        <v>5208</v>
      </c>
    </row>
    <row r="32" spans="1:7" ht="40.15" customHeight="1">
      <c r="A32" s="5" t="s">
        <v>363</v>
      </c>
      <c r="B32" s="22" t="s">
        <v>492</v>
      </c>
      <c r="C32" s="22"/>
      <c r="D32" s="5" t="s">
        <v>298</v>
      </c>
      <c r="E32" s="8">
        <v>1</v>
      </c>
      <c r="F32" s="8">
        <v>5208</v>
      </c>
      <c r="G32" s="8">
        <v>5208</v>
      </c>
    </row>
    <row r="33" spans="1:7" ht="25.15" customHeight="1">
      <c r="A33" s="23" t="s">
        <v>484</v>
      </c>
      <c r="B33" s="23"/>
      <c r="C33" s="23"/>
      <c r="D33" s="23"/>
      <c r="E33" s="10">
        <f>SUBTOTAL(9,E32:E32)</f>
        <v>1</v>
      </c>
      <c r="F33" s="10" t="s">
        <v>366</v>
      </c>
      <c r="G33" s="10">
        <f>SUBTOTAL(9,G32:G32)</f>
        <v>5208</v>
      </c>
    </row>
    <row r="34" spans="1:7" ht="40.15" customHeight="1">
      <c r="A34" s="5" t="s">
        <v>368</v>
      </c>
      <c r="B34" s="22" t="s">
        <v>493</v>
      </c>
      <c r="C34" s="22"/>
      <c r="D34" s="5" t="s">
        <v>298</v>
      </c>
      <c r="E34" s="8">
        <v>1</v>
      </c>
      <c r="F34" s="8">
        <v>5208</v>
      </c>
      <c r="G34" s="8">
        <v>5208</v>
      </c>
    </row>
    <row r="35" spans="1:7" ht="25.15" customHeight="1">
      <c r="A35" s="23" t="s">
        <v>484</v>
      </c>
      <c r="B35" s="23"/>
      <c r="C35" s="23"/>
      <c r="D35" s="23"/>
      <c r="E35" s="10">
        <f>SUBTOTAL(9,E34:E34)</f>
        <v>1</v>
      </c>
      <c r="F35" s="10" t="s">
        <v>366</v>
      </c>
      <c r="G35" s="10">
        <f>SUBTOTAL(9,G34:G34)</f>
        <v>5208</v>
      </c>
    </row>
    <row r="36" spans="1:7" ht="40.15" customHeight="1">
      <c r="A36" s="5" t="s">
        <v>369</v>
      </c>
      <c r="B36" s="22" t="s">
        <v>494</v>
      </c>
      <c r="C36" s="22"/>
      <c r="D36" s="5" t="s">
        <v>298</v>
      </c>
      <c r="E36" s="8">
        <v>1</v>
      </c>
      <c r="F36" s="8">
        <v>5208</v>
      </c>
      <c r="G36" s="8">
        <v>5208</v>
      </c>
    </row>
    <row r="37" spans="1:7" ht="25.15" customHeight="1">
      <c r="A37" s="23" t="s">
        <v>484</v>
      </c>
      <c r="B37" s="23"/>
      <c r="C37" s="23"/>
      <c r="D37" s="23"/>
      <c r="E37" s="10">
        <f>SUBTOTAL(9,E36:E36)</f>
        <v>1</v>
      </c>
      <c r="F37" s="10" t="s">
        <v>366</v>
      </c>
      <c r="G37" s="10">
        <f>SUBTOTAL(9,G36:G36)</f>
        <v>5208</v>
      </c>
    </row>
    <row r="38" spans="1:7" ht="40.15" customHeight="1">
      <c r="A38" s="5" t="s">
        <v>370</v>
      </c>
      <c r="B38" s="22" t="s">
        <v>495</v>
      </c>
      <c r="C38" s="22"/>
      <c r="D38" s="5" t="s">
        <v>298</v>
      </c>
      <c r="E38" s="8">
        <v>1</v>
      </c>
      <c r="F38" s="8">
        <v>23436</v>
      </c>
      <c r="G38" s="8">
        <v>23436</v>
      </c>
    </row>
    <row r="39" spans="1:7" ht="25.15" customHeight="1">
      <c r="A39" s="23" t="s">
        <v>484</v>
      </c>
      <c r="B39" s="23"/>
      <c r="C39" s="23"/>
      <c r="D39" s="23"/>
      <c r="E39" s="10">
        <f>SUBTOTAL(9,E38:E38)</f>
        <v>1</v>
      </c>
      <c r="F39" s="10" t="s">
        <v>366</v>
      </c>
      <c r="G39" s="10">
        <f>SUBTOTAL(9,G38:G38)</f>
        <v>23436</v>
      </c>
    </row>
    <row r="40" spans="1:7" ht="40.15" customHeight="1">
      <c r="A40" s="5" t="s">
        <v>371</v>
      </c>
      <c r="B40" s="22" t="s">
        <v>496</v>
      </c>
      <c r="C40" s="22"/>
      <c r="D40" s="5" t="s">
        <v>298</v>
      </c>
      <c r="E40" s="8">
        <v>1</v>
      </c>
      <c r="F40" s="8">
        <v>23436</v>
      </c>
      <c r="G40" s="8">
        <v>23436</v>
      </c>
    </row>
    <row r="41" spans="1:7" ht="25.15" customHeight="1">
      <c r="A41" s="23" t="s">
        <v>484</v>
      </c>
      <c r="B41" s="23"/>
      <c r="C41" s="23"/>
      <c r="D41" s="23"/>
      <c r="E41" s="10">
        <f>SUBTOTAL(9,E40:E40)</f>
        <v>1</v>
      </c>
      <c r="F41" s="10" t="s">
        <v>366</v>
      </c>
      <c r="G41" s="10">
        <f>SUBTOTAL(9,G40:G40)</f>
        <v>23436</v>
      </c>
    </row>
    <row r="42" spans="1:7" ht="40.15" customHeight="1">
      <c r="A42" s="5" t="s">
        <v>372</v>
      </c>
      <c r="B42" s="22" t="s">
        <v>497</v>
      </c>
      <c r="C42" s="22"/>
      <c r="D42" s="5" t="s">
        <v>298</v>
      </c>
      <c r="E42" s="8">
        <v>20</v>
      </c>
      <c r="F42" s="8">
        <v>750</v>
      </c>
      <c r="G42" s="8">
        <v>15000</v>
      </c>
    </row>
    <row r="43" spans="1:7" ht="25.15" customHeight="1">
      <c r="A43" s="23" t="s">
        <v>484</v>
      </c>
      <c r="B43" s="23"/>
      <c r="C43" s="23"/>
      <c r="D43" s="23"/>
      <c r="E43" s="10">
        <f>SUBTOTAL(9,E42:E42)</f>
        <v>20</v>
      </c>
      <c r="F43" s="10" t="s">
        <v>366</v>
      </c>
      <c r="G43" s="10">
        <f>SUBTOTAL(9,G42:G42)</f>
        <v>15000</v>
      </c>
    </row>
    <row r="44" spans="1:7" ht="25.15" customHeight="1">
      <c r="A44" s="23" t="s">
        <v>485</v>
      </c>
      <c r="B44" s="23"/>
      <c r="C44" s="23"/>
      <c r="D44" s="23"/>
      <c r="E44" s="23"/>
      <c r="F44" s="23"/>
      <c r="G44" s="10">
        <f>SUBTOTAL(9,G22:G43)</f>
        <v>103536</v>
      </c>
    </row>
    <row r="45" spans="1:7" ht="25.15" customHeight="1"/>
    <row r="46" spans="1:7" ht="19.899999999999999" customHeight="1">
      <c r="A46" s="24" t="s">
        <v>323</v>
      </c>
      <c r="B46" s="24"/>
      <c r="C46" s="25" t="s">
        <v>212</v>
      </c>
      <c r="D46" s="25"/>
      <c r="E46" s="25"/>
      <c r="F46" s="25"/>
      <c r="G46" s="25"/>
    </row>
    <row r="47" spans="1:7" ht="19.899999999999999" customHeight="1">
      <c r="A47" s="24" t="s">
        <v>324</v>
      </c>
      <c r="B47" s="24"/>
      <c r="C47" s="25" t="s">
        <v>325</v>
      </c>
      <c r="D47" s="25"/>
      <c r="E47" s="25"/>
      <c r="F47" s="25"/>
      <c r="G47" s="25"/>
    </row>
    <row r="48" spans="1:7" ht="25.15" customHeight="1">
      <c r="A48" s="24" t="s">
        <v>326</v>
      </c>
      <c r="B48" s="24"/>
      <c r="C48" s="25" t="s">
        <v>298</v>
      </c>
      <c r="D48" s="25"/>
      <c r="E48" s="25"/>
      <c r="F48" s="25"/>
      <c r="G48" s="25"/>
    </row>
    <row r="49" spans="1:7" ht="15" customHeight="1"/>
    <row r="50" spans="1:7" ht="25.15" customHeight="1">
      <c r="A50" s="15" t="s">
        <v>498</v>
      </c>
      <c r="B50" s="15"/>
      <c r="C50" s="15"/>
      <c r="D50" s="15"/>
      <c r="E50" s="15"/>
      <c r="F50" s="15"/>
      <c r="G50" s="15"/>
    </row>
    <row r="51" spans="1:7" ht="15" customHeight="1"/>
    <row r="52" spans="1:7" ht="49.9" customHeight="1">
      <c r="A52" s="5" t="s">
        <v>238</v>
      </c>
      <c r="B52" s="20" t="s">
        <v>444</v>
      </c>
      <c r="C52" s="20"/>
      <c r="D52" s="5" t="s">
        <v>479</v>
      </c>
      <c r="E52" s="5" t="s">
        <v>480</v>
      </c>
      <c r="F52" s="5" t="s">
        <v>481</v>
      </c>
      <c r="G52" s="5" t="s">
        <v>482</v>
      </c>
    </row>
    <row r="53" spans="1:7" ht="15" customHeight="1">
      <c r="A53" s="5">
        <v>1</v>
      </c>
      <c r="B53" s="20">
        <v>2</v>
      </c>
      <c r="C53" s="20"/>
      <c r="D53" s="5">
        <v>3</v>
      </c>
      <c r="E53" s="5">
        <v>4</v>
      </c>
      <c r="F53" s="5">
        <v>5</v>
      </c>
      <c r="G53" s="5">
        <v>6</v>
      </c>
    </row>
    <row r="54" spans="1:7" ht="19.899999999999999" customHeight="1">
      <c r="A54" s="5" t="s">
        <v>60</v>
      </c>
      <c r="B54" s="22" t="s">
        <v>499</v>
      </c>
      <c r="C54" s="22"/>
      <c r="D54" s="5" t="s">
        <v>298</v>
      </c>
      <c r="E54" s="8">
        <v>1</v>
      </c>
      <c r="F54" s="8">
        <v>35000</v>
      </c>
      <c r="G54" s="8">
        <v>35000</v>
      </c>
    </row>
    <row r="55" spans="1:7" ht="25.15" customHeight="1">
      <c r="A55" s="23" t="s">
        <v>484</v>
      </c>
      <c r="B55" s="23"/>
      <c r="C55" s="23"/>
      <c r="D55" s="23"/>
      <c r="E55" s="10">
        <f>SUBTOTAL(9,E54:E54)</f>
        <v>1</v>
      </c>
      <c r="F55" s="10" t="s">
        <v>366</v>
      </c>
      <c r="G55" s="10">
        <f>SUBTOTAL(9,G54:G54)</f>
        <v>35000</v>
      </c>
    </row>
    <row r="56" spans="1:7" ht="25.15" customHeight="1">
      <c r="A56" s="23" t="s">
        <v>485</v>
      </c>
      <c r="B56" s="23"/>
      <c r="C56" s="23"/>
      <c r="D56" s="23"/>
      <c r="E56" s="23"/>
      <c r="F56" s="23"/>
      <c r="G56" s="10">
        <f>SUBTOTAL(9,G54:G55)</f>
        <v>35000</v>
      </c>
    </row>
    <row r="57" spans="1:7" ht="25.15" customHeight="1"/>
    <row r="58" spans="1:7" ht="19.899999999999999" customHeight="1">
      <c r="A58" s="24" t="s">
        <v>323</v>
      </c>
      <c r="B58" s="24"/>
      <c r="C58" s="25" t="s">
        <v>212</v>
      </c>
      <c r="D58" s="25"/>
      <c r="E58" s="25"/>
      <c r="F58" s="25"/>
      <c r="G58" s="25"/>
    </row>
    <row r="59" spans="1:7" ht="19.899999999999999" customHeight="1">
      <c r="A59" s="24" t="s">
        <v>324</v>
      </c>
      <c r="B59" s="24"/>
      <c r="C59" s="25" t="s">
        <v>325</v>
      </c>
      <c r="D59" s="25"/>
      <c r="E59" s="25"/>
      <c r="F59" s="25"/>
      <c r="G59" s="25"/>
    </row>
    <row r="60" spans="1:7" ht="25.15" customHeight="1">
      <c r="A60" s="24" t="s">
        <v>326</v>
      </c>
      <c r="B60" s="24"/>
      <c r="C60" s="25" t="s">
        <v>298</v>
      </c>
      <c r="D60" s="25"/>
      <c r="E60" s="25"/>
      <c r="F60" s="25"/>
      <c r="G60" s="25"/>
    </row>
    <row r="61" spans="1:7" ht="15" customHeight="1"/>
    <row r="62" spans="1:7" ht="25.15" customHeight="1">
      <c r="A62" s="15" t="s">
        <v>500</v>
      </c>
      <c r="B62" s="15"/>
      <c r="C62" s="15"/>
      <c r="D62" s="15"/>
      <c r="E62" s="15"/>
      <c r="F62" s="15"/>
      <c r="G62" s="15"/>
    </row>
    <row r="63" spans="1:7" ht="15" customHeight="1"/>
    <row r="64" spans="1:7" ht="49.9" customHeight="1">
      <c r="A64" s="5" t="s">
        <v>238</v>
      </c>
      <c r="B64" s="20" t="s">
        <v>444</v>
      </c>
      <c r="C64" s="20"/>
      <c r="D64" s="5" t="s">
        <v>479</v>
      </c>
      <c r="E64" s="5" t="s">
        <v>480</v>
      </c>
      <c r="F64" s="5" t="s">
        <v>481</v>
      </c>
      <c r="G64" s="5" t="s">
        <v>482</v>
      </c>
    </row>
    <row r="65" spans="1:7" ht="15" customHeight="1">
      <c r="A65" s="5">
        <v>1</v>
      </c>
      <c r="B65" s="20">
        <v>2</v>
      </c>
      <c r="C65" s="20"/>
      <c r="D65" s="5">
        <v>3</v>
      </c>
      <c r="E65" s="5">
        <v>4</v>
      </c>
      <c r="F65" s="5">
        <v>5</v>
      </c>
      <c r="G65" s="5">
        <v>6</v>
      </c>
    </row>
    <row r="66" spans="1:7" ht="19.899999999999999" customHeight="1">
      <c r="A66" s="5" t="s">
        <v>339</v>
      </c>
      <c r="B66" s="22" t="s">
        <v>501</v>
      </c>
      <c r="C66" s="22"/>
      <c r="D66" s="5" t="s">
        <v>298</v>
      </c>
      <c r="E66" s="8">
        <v>5</v>
      </c>
      <c r="F66" s="8">
        <v>2000</v>
      </c>
      <c r="G66" s="8">
        <v>10000</v>
      </c>
    </row>
    <row r="67" spans="1:7" ht="25.15" customHeight="1">
      <c r="A67" s="23" t="s">
        <v>484</v>
      </c>
      <c r="B67" s="23"/>
      <c r="C67" s="23"/>
      <c r="D67" s="23"/>
      <c r="E67" s="10">
        <f>SUBTOTAL(9,E66:E66)</f>
        <v>5</v>
      </c>
      <c r="F67" s="10" t="s">
        <v>366</v>
      </c>
      <c r="G67" s="10">
        <f>SUBTOTAL(9,G66:G66)</f>
        <v>10000</v>
      </c>
    </row>
    <row r="68" spans="1:7" ht="40.15" customHeight="1">
      <c r="A68" s="5" t="s">
        <v>62</v>
      </c>
      <c r="B68" s="22" t="s">
        <v>502</v>
      </c>
      <c r="C68" s="22"/>
      <c r="D68" s="5" t="s">
        <v>298</v>
      </c>
      <c r="E68" s="8">
        <v>20</v>
      </c>
      <c r="F68" s="8">
        <v>233.51</v>
      </c>
      <c r="G68" s="8">
        <v>4670.2</v>
      </c>
    </row>
    <row r="69" spans="1:7" ht="25.15" customHeight="1">
      <c r="A69" s="23" t="s">
        <v>484</v>
      </c>
      <c r="B69" s="23"/>
      <c r="C69" s="23"/>
      <c r="D69" s="23"/>
      <c r="E69" s="10">
        <f>SUBTOTAL(9,E68:E68)</f>
        <v>20</v>
      </c>
      <c r="F69" s="10" t="s">
        <v>366</v>
      </c>
      <c r="G69" s="10">
        <f>SUBTOTAL(9,G68:G68)</f>
        <v>4670.2</v>
      </c>
    </row>
    <row r="70" spans="1:7" ht="25.15" customHeight="1">
      <c r="A70" s="23" t="s">
        <v>485</v>
      </c>
      <c r="B70" s="23"/>
      <c r="C70" s="23"/>
      <c r="D70" s="23"/>
      <c r="E70" s="23"/>
      <c r="F70" s="23"/>
      <c r="G70" s="10">
        <f>SUBTOTAL(9,G66:G69)</f>
        <v>14670.2</v>
      </c>
    </row>
    <row r="71" spans="1:7" ht="25.15" customHeight="1"/>
    <row r="72" spans="1:7" ht="19.899999999999999" customHeight="1">
      <c r="A72" s="24" t="s">
        <v>323</v>
      </c>
      <c r="B72" s="24"/>
      <c r="C72" s="25" t="s">
        <v>212</v>
      </c>
      <c r="D72" s="25"/>
      <c r="E72" s="25"/>
      <c r="F72" s="25"/>
      <c r="G72" s="25"/>
    </row>
    <row r="73" spans="1:7" ht="19.899999999999999" customHeight="1">
      <c r="A73" s="24" t="s">
        <v>324</v>
      </c>
      <c r="B73" s="24"/>
      <c r="C73" s="25" t="s">
        <v>325</v>
      </c>
      <c r="D73" s="25"/>
      <c r="E73" s="25"/>
      <c r="F73" s="25"/>
      <c r="G73" s="25"/>
    </row>
    <row r="74" spans="1:7" ht="25.15" customHeight="1">
      <c r="A74" s="24" t="s">
        <v>326</v>
      </c>
      <c r="B74" s="24"/>
      <c r="C74" s="25" t="s">
        <v>298</v>
      </c>
      <c r="D74" s="25"/>
      <c r="E74" s="25"/>
      <c r="F74" s="25"/>
      <c r="G74" s="25"/>
    </row>
    <row r="75" spans="1:7" ht="15" customHeight="1"/>
    <row r="76" spans="1:7" ht="25.15" customHeight="1">
      <c r="A76" s="15" t="s">
        <v>503</v>
      </c>
      <c r="B76" s="15"/>
      <c r="C76" s="15"/>
      <c r="D76" s="15"/>
      <c r="E76" s="15"/>
      <c r="F76" s="15"/>
      <c r="G76" s="15"/>
    </row>
    <row r="77" spans="1:7" ht="15" customHeight="1"/>
    <row r="78" spans="1:7" ht="49.9" customHeight="1">
      <c r="A78" s="5" t="s">
        <v>238</v>
      </c>
      <c r="B78" s="20" t="s">
        <v>444</v>
      </c>
      <c r="C78" s="20"/>
      <c r="D78" s="5" t="s">
        <v>479</v>
      </c>
      <c r="E78" s="5" t="s">
        <v>480</v>
      </c>
      <c r="F78" s="5" t="s">
        <v>481</v>
      </c>
      <c r="G78" s="5" t="s">
        <v>482</v>
      </c>
    </row>
    <row r="79" spans="1:7" ht="15" customHeight="1">
      <c r="A79" s="5">
        <v>1</v>
      </c>
      <c r="B79" s="20">
        <v>2</v>
      </c>
      <c r="C79" s="20"/>
      <c r="D79" s="5">
        <v>3</v>
      </c>
      <c r="E79" s="5">
        <v>4</v>
      </c>
      <c r="F79" s="5">
        <v>5</v>
      </c>
      <c r="G79" s="5">
        <v>6</v>
      </c>
    </row>
    <row r="80" spans="1:7" ht="19.899999999999999" customHeight="1">
      <c r="A80" s="5" t="s">
        <v>64</v>
      </c>
      <c r="B80" s="22" t="s">
        <v>504</v>
      </c>
      <c r="C80" s="22"/>
      <c r="D80" s="5" t="s">
        <v>298</v>
      </c>
      <c r="E80" s="8">
        <v>200</v>
      </c>
      <c r="F80" s="8">
        <v>40</v>
      </c>
      <c r="G80" s="8">
        <v>8000</v>
      </c>
    </row>
    <row r="81" spans="1:7" ht="25.15" customHeight="1">
      <c r="A81" s="23" t="s">
        <v>484</v>
      </c>
      <c r="B81" s="23"/>
      <c r="C81" s="23"/>
      <c r="D81" s="23"/>
      <c r="E81" s="10">
        <f>SUBTOTAL(9,E80:E80)</f>
        <v>200</v>
      </c>
      <c r="F81" s="10" t="s">
        <v>366</v>
      </c>
      <c r="G81" s="10">
        <f>SUBTOTAL(9,G80:G80)</f>
        <v>8000</v>
      </c>
    </row>
    <row r="82" spans="1:7" ht="40.15" customHeight="1">
      <c r="A82" s="5" t="s">
        <v>340</v>
      </c>
      <c r="B82" s="22" t="s">
        <v>505</v>
      </c>
      <c r="C82" s="22"/>
      <c r="D82" s="5" t="s">
        <v>298</v>
      </c>
      <c r="E82" s="8">
        <v>100</v>
      </c>
      <c r="F82" s="8">
        <v>40</v>
      </c>
      <c r="G82" s="8">
        <v>4000</v>
      </c>
    </row>
    <row r="83" spans="1:7" ht="25.15" customHeight="1">
      <c r="A83" s="23" t="s">
        <v>484</v>
      </c>
      <c r="B83" s="23"/>
      <c r="C83" s="23"/>
      <c r="D83" s="23"/>
      <c r="E83" s="10">
        <f>SUBTOTAL(9,E82:E82)</f>
        <v>100</v>
      </c>
      <c r="F83" s="10" t="s">
        <v>366</v>
      </c>
      <c r="G83" s="10">
        <f>SUBTOTAL(9,G82:G82)</f>
        <v>4000</v>
      </c>
    </row>
    <row r="84" spans="1:7" ht="40.15" customHeight="1">
      <c r="A84" s="5" t="s">
        <v>341</v>
      </c>
      <c r="B84" s="22" t="s">
        <v>506</v>
      </c>
      <c r="C84" s="22"/>
      <c r="D84" s="5" t="s">
        <v>298</v>
      </c>
      <c r="E84" s="8">
        <v>50</v>
      </c>
      <c r="F84" s="8">
        <v>60</v>
      </c>
      <c r="G84" s="8">
        <v>3000</v>
      </c>
    </row>
    <row r="85" spans="1:7" ht="25.15" customHeight="1">
      <c r="A85" s="23" t="s">
        <v>484</v>
      </c>
      <c r="B85" s="23"/>
      <c r="C85" s="23"/>
      <c r="D85" s="23"/>
      <c r="E85" s="10">
        <f>SUBTOTAL(9,E84:E84)</f>
        <v>50</v>
      </c>
      <c r="F85" s="10" t="s">
        <v>366</v>
      </c>
      <c r="G85" s="10">
        <f>SUBTOTAL(9,G84:G84)</f>
        <v>3000</v>
      </c>
    </row>
    <row r="86" spans="1:7" ht="40.15" customHeight="1">
      <c r="A86" s="5" t="s">
        <v>342</v>
      </c>
      <c r="B86" s="22" t="s">
        <v>507</v>
      </c>
      <c r="C86" s="22"/>
      <c r="D86" s="5" t="s">
        <v>298</v>
      </c>
      <c r="E86" s="8">
        <v>50</v>
      </c>
      <c r="F86" s="8">
        <v>25</v>
      </c>
      <c r="G86" s="8">
        <v>1250</v>
      </c>
    </row>
    <row r="87" spans="1:7" ht="25.15" customHeight="1">
      <c r="A87" s="23" t="s">
        <v>484</v>
      </c>
      <c r="B87" s="23"/>
      <c r="C87" s="23"/>
      <c r="D87" s="23"/>
      <c r="E87" s="10">
        <f>SUBTOTAL(9,E86:E86)</f>
        <v>50</v>
      </c>
      <c r="F87" s="10" t="s">
        <v>366</v>
      </c>
      <c r="G87" s="10">
        <f>SUBTOTAL(9,G86:G86)</f>
        <v>1250</v>
      </c>
    </row>
    <row r="88" spans="1:7" ht="40.15" customHeight="1">
      <c r="A88" s="5" t="s">
        <v>343</v>
      </c>
      <c r="B88" s="22" t="s">
        <v>508</v>
      </c>
      <c r="C88" s="22"/>
      <c r="D88" s="5" t="s">
        <v>298</v>
      </c>
      <c r="E88" s="8">
        <v>50</v>
      </c>
      <c r="F88" s="8">
        <v>80</v>
      </c>
      <c r="G88" s="8">
        <v>4000</v>
      </c>
    </row>
    <row r="89" spans="1:7" ht="25.15" customHeight="1">
      <c r="A89" s="23" t="s">
        <v>484</v>
      </c>
      <c r="B89" s="23"/>
      <c r="C89" s="23"/>
      <c r="D89" s="23"/>
      <c r="E89" s="10">
        <f>SUBTOTAL(9,E88:E88)</f>
        <v>50</v>
      </c>
      <c r="F89" s="10" t="s">
        <v>366</v>
      </c>
      <c r="G89" s="10">
        <f>SUBTOTAL(9,G88:G88)</f>
        <v>4000</v>
      </c>
    </row>
    <row r="90" spans="1:7" ht="25.15" customHeight="1">
      <c r="A90" s="23" t="s">
        <v>485</v>
      </c>
      <c r="B90" s="23"/>
      <c r="C90" s="23"/>
      <c r="D90" s="23"/>
      <c r="E90" s="23"/>
      <c r="F90" s="23"/>
      <c r="G90" s="10">
        <f>SUBTOTAL(9,G80:G89)</f>
        <v>20250</v>
      </c>
    </row>
    <row r="91" spans="1:7" ht="25.15" customHeight="1"/>
    <row r="92" spans="1:7" ht="19.899999999999999" customHeight="1">
      <c r="A92" s="24" t="s">
        <v>323</v>
      </c>
      <c r="B92" s="24"/>
      <c r="C92" s="25" t="s">
        <v>212</v>
      </c>
      <c r="D92" s="25"/>
      <c r="E92" s="25"/>
      <c r="F92" s="25"/>
      <c r="G92" s="25"/>
    </row>
    <row r="93" spans="1:7" ht="19.899999999999999" customHeight="1">
      <c r="A93" s="24" t="s">
        <v>324</v>
      </c>
      <c r="B93" s="24"/>
      <c r="C93" s="25" t="s">
        <v>367</v>
      </c>
      <c r="D93" s="25"/>
      <c r="E93" s="25"/>
      <c r="F93" s="25"/>
      <c r="G93" s="25"/>
    </row>
    <row r="94" spans="1:7" ht="25.15" customHeight="1">
      <c r="A94" s="24" t="s">
        <v>326</v>
      </c>
      <c r="B94" s="24"/>
      <c r="C94" s="25" t="s">
        <v>298</v>
      </c>
      <c r="D94" s="25"/>
      <c r="E94" s="25"/>
      <c r="F94" s="25"/>
      <c r="G94" s="25"/>
    </row>
    <row r="95" spans="1:7" ht="15" customHeight="1"/>
    <row r="96" spans="1:7" ht="25.15" customHeight="1">
      <c r="A96" s="15" t="s">
        <v>509</v>
      </c>
      <c r="B96" s="15"/>
      <c r="C96" s="15"/>
      <c r="D96" s="15"/>
      <c r="E96" s="15"/>
      <c r="F96" s="15"/>
      <c r="G96" s="15"/>
    </row>
    <row r="97" spans="1:7" ht="15" customHeight="1"/>
    <row r="98" spans="1:7" ht="49.9" customHeight="1">
      <c r="A98" s="5" t="s">
        <v>238</v>
      </c>
      <c r="B98" s="20" t="s">
        <v>444</v>
      </c>
      <c r="C98" s="20"/>
      <c r="D98" s="5" t="s">
        <v>479</v>
      </c>
      <c r="E98" s="5" t="s">
        <v>480</v>
      </c>
      <c r="F98" s="5" t="s">
        <v>481</v>
      </c>
      <c r="G98" s="5" t="s">
        <v>482</v>
      </c>
    </row>
    <row r="99" spans="1:7" ht="15" customHeight="1">
      <c r="A99" s="5">
        <v>1</v>
      </c>
      <c r="B99" s="20">
        <v>2</v>
      </c>
      <c r="C99" s="20"/>
      <c r="D99" s="5">
        <v>3</v>
      </c>
      <c r="E99" s="5">
        <v>4</v>
      </c>
      <c r="F99" s="5">
        <v>5</v>
      </c>
      <c r="G99" s="5">
        <v>6</v>
      </c>
    </row>
    <row r="100" spans="1:7" ht="60" customHeight="1">
      <c r="A100" s="5" t="s">
        <v>374</v>
      </c>
      <c r="B100" s="22" t="s">
        <v>510</v>
      </c>
      <c r="C100" s="22"/>
      <c r="D100" s="5" t="s">
        <v>298</v>
      </c>
      <c r="E100" s="8">
        <v>12</v>
      </c>
      <c r="F100" s="8">
        <v>1391</v>
      </c>
      <c r="G100" s="8">
        <v>16692</v>
      </c>
    </row>
    <row r="101" spans="1:7" ht="25.15" customHeight="1">
      <c r="A101" s="23" t="s">
        <v>484</v>
      </c>
      <c r="B101" s="23"/>
      <c r="C101" s="23"/>
      <c r="D101" s="23"/>
      <c r="E101" s="10">
        <f>SUBTOTAL(9,E100:E100)</f>
        <v>12</v>
      </c>
      <c r="F101" s="10" t="s">
        <v>366</v>
      </c>
      <c r="G101" s="10">
        <f>SUBTOTAL(9,G100:G100)</f>
        <v>16692</v>
      </c>
    </row>
    <row r="102" spans="1:7" ht="40.15" customHeight="1">
      <c r="A102" s="5" t="s">
        <v>376</v>
      </c>
      <c r="B102" s="22" t="s">
        <v>511</v>
      </c>
      <c r="C102" s="22"/>
      <c r="D102" s="5" t="s">
        <v>512</v>
      </c>
      <c r="E102" s="8">
        <v>12</v>
      </c>
      <c r="F102" s="8">
        <v>13000</v>
      </c>
      <c r="G102" s="8">
        <v>156000</v>
      </c>
    </row>
    <row r="103" spans="1:7" ht="25.15" customHeight="1">
      <c r="A103" s="23" t="s">
        <v>484</v>
      </c>
      <c r="B103" s="23"/>
      <c r="C103" s="23"/>
      <c r="D103" s="23"/>
      <c r="E103" s="10">
        <f>SUBTOTAL(9,E102:E102)</f>
        <v>12</v>
      </c>
      <c r="F103" s="10" t="s">
        <v>366</v>
      </c>
      <c r="G103" s="10">
        <f>SUBTOTAL(9,G102:G102)</f>
        <v>156000</v>
      </c>
    </row>
    <row r="104" spans="1:7" ht="25.15" customHeight="1">
      <c r="A104" s="23" t="s">
        <v>485</v>
      </c>
      <c r="B104" s="23"/>
      <c r="C104" s="23"/>
      <c r="D104" s="23"/>
      <c r="E104" s="23"/>
      <c r="F104" s="23"/>
      <c r="G104" s="10">
        <f>SUBTOTAL(9,G100:G103)</f>
        <v>172692</v>
      </c>
    </row>
    <row r="105" spans="1:7" ht="25.15" customHeight="1"/>
    <row r="106" spans="1:7" ht="19.899999999999999" customHeight="1">
      <c r="A106" s="24" t="s">
        <v>323</v>
      </c>
      <c r="B106" s="24"/>
      <c r="C106" s="25" t="s">
        <v>212</v>
      </c>
      <c r="D106" s="25"/>
      <c r="E106" s="25"/>
      <c r="F106" s="25"/>
      <c r="G106" s="25"/>
    </row>
    <row r="107" spans="1:7" ht="19.899999999999999" customHeight="1">
      <c r="A107" s="24" t="s">
        <v>324</v>
      </c>
      <c r="B107" s="24"/>
      <c r="C107" s="25" t="s">
        <v>367</v>
      </c>
      <c r="D107" s="25"/>
      <c r="E107" s="25"/>
      <c r="F107" s="25"/>
      <c r="G107" s="25"/>
    </row>
    <row r="108" spans="1:7" ht="25.15" customHeight="1">
      <c r="A108" s="24" t="s">
        <v>326</v>
      </c>
      <c r="B108" s="24"/>
      <c r="C108" s="25" t="s">
        <v>298</v>
      </c>
      <c r="D108" s="25"/>
      <c r="E108" s="25"/>
      <c r="F108" s="25"/>
      <c r="G108" s="25"/>
    </row>
    <row r="109" spans="1:7" ht="15" customHeight="1"/>
    <row r="110" spans="1:7" ht="25.15" customHeight="1">
      <c r="A110" s="15" t="s">
        <v>513</v>
      </c>
      <c r="B110" s="15"/>
      <c r="C110" s="15"/>
      <c r="D110" s="15"/>
      <c r="E110" s="15"/>
      <c r="F110" s="15"/>
      <c r="G110" s="15"/>
    </row>
    <row r="111" spans="1:7" ht="15" customHeight="1"/>
    <row r="112" spans="1:7" ht="49.9" customHeight="1">
      <c r="A112" s="5" t="s">
        <v>238</v>
      </c>
      <c r="B112" s="20" t="s">
        <v>444</v>
      </c>
      <c r="C112" s="20"/>
      <c r="D112" s="5" t="s">
        <v>479</v>
      </c>
      <c r="E112" s="5" t="s">
        <v>480</v>
      </c>
      <c r="F112" s="5" t="s">
        <v>481</v>
      </c>
      <c r="G112" s="5" t="s">
        <v>482</v>
      </c>
    </row>
    <row r="113" spans="1:7" ht="15" customHeight="1">
      <c r="A113" s="5">
        <v>1</v>
      </c>
      <c r="B113" s="20">
        <v>2</v>
      </c>
      <c r="C113" s="20"/>
      <c r="D113" s="5">
        <v>3</v>
      </c>
      <c r="E113" s="5">
        <v>4</v>
      </c>
      <c r="F113" s="5">
        <v>5</v>
      </c>
      <c r="G113" s="5">
        <v>6</v>
      </c>
    </row>
    <row r="114" spans="1:7" ht="60" customHeight="1">
      <c r="A114" s="5" t="s">
        <v>377</v>
      </c>
      <c r="B114" s="22" t="s">
        <v>514</v>
      </c>
      <c r="C114" s="22"/>
      <c r="D114" s="5" t="s">
        <v>298</v>
      </c>
      <c r="E114" s="8">
        <v>12</v>
      </c>
      <c r="F114" s="8">
        <v>480</v>
      </c>
      <c r="G114" s="8">
        <v>5760</v>
      </c>
    </row>
    <row r="115" spans="1:7" ht="25.15" customHeight="1">
      <c r="A115" s="23" t="s">
        <v>484</v>
      </c>
      <c r="B115" s="23"/>
      <c r="C115" s="23"/>
      <c r="D115" s="23"/>
      <c r="E115" s="10">
        <f>SUBTOTAL(9,E114:E114)</f>
        <v>12</v>
      </c>
      <c r="F115" s="10" t="s">
        <v>366</v>
      </c>
      <c r="G115" s="10">
        <f>SUBTOTAL(9,G114:G114)</f>
        <v>5760</v>
      </c>
    </row>
    <row r="116" spans="1:7" ht="25.15" customHeight="1">
      <c r="A116" s="23" t="s">
        <v>485</v>
      </c>
      <c r="B116" s="23"/>
      <c r="C116" s="23"/>
      <c r="D116" s="23"/>
      <c r="E116" s="23"/>
      <c r="F116" s="23"/>
      <c r="G116" s="10">
        <f>SUBTOTAL(9,G114:G115)</f>
        <v>5760</v>
      </c>
    </row>
    <row r="117" spans="1:7" ht="25.15" customHeight="1"/>
    <row r="118" spans="1:7" ht="19.899999999999999" customHeight="1">
      <c r="A118" s="24" t="s">
        <v>323</v>
      </c>
      <c r="B118" s="24"/>
      <c r="C118" s="25" t="s">
        <v>212</v>
      </c>
      <c r="D118" s="25"/>
      <c r="E118" s="25"/>
      <c r="F118" s="25"/>
      <c r="G118" s="25"/>
    </row>
    <row r="119" spans="1:7" ht="19.899999999999999" customHeight="1">
      <c r="A119" s="24" t="s">
        <v>324</v>
      </c>
      <c r="B119" s="24"/>
      <c r="C119" s="25" t="s">
        <v>367</v>
      </c>
      <c r="D119" s="25"/>
      <c r="E119" s="25"/>
      <c r="F119" s="25"/>
      <c r="G119" s="25"/>
    </row>
    <row r="120" spans="1:7" ht="25.15" customHeight="1">
      <c r="A120" s="24" t="s">
        <v>326</v>
      </c>
      <c r="B120" s="24"/>
      <c r="C120" s="25" t="s">
        <v>298</v>
      </c>
      <c r="D120" s="25"/>
      <c r="E120" s="25"/>
      <c r="F120" s="25"/>
      <c r="G120" s="25"/>
    </row>
    <row r="121" spans="1:7" ht="15" customHeight="1"/>
    <row r="122" spans="1:7" ht="25.15" customHeight="1">
      <c r="A122" s="15" t="s">
        <v>478</v>
      </c>
      <c r="B122" s="15"/>
      <c r="C122" s="15"/>
      <c r="D122" s="15"/>
      <c r="E122" s="15"/>
      <c r="F122" s="15"/>
      <c r="G122" s="15"/>
    </row>
    <row r="123" spans="1:7" ht="15" customHeight="1"/>
    <row r="124" spans="1:7" ht="49.9" customHeight="1">
      <c r="A124" s="5" t="s">
        <v>238</v>
      </c>
      <c r="B124" s="20" t="s">
        <v>444</v>
      </c>
      <c r="C124" s="20"/>
      <c r="D124" s="5" t="s">
        <v>479</v>
      </c>
      <c r="E124" s="5" t="s">
        <v>480</v>
      </c>
      <c r="F124" s="5" t="s">
        <v>481</v>
      </c>
      <c r="G124" s="5" t="s">
        <v>482</v>
      </c>
    </row>
    <row r="125" spans="1:7" ht="15" customHeight="1">
      <c r="A125" s="5">
        <v>1</v>
      </c>
      <c r="B125" s="20">
        <v>2</v>
      </c>
      <c r="C125" s="20"/>
      <c r="D125" s="5">
        <v>3</v>
      </c>
      <c r="E125" s="5">
        <v>4</v>
      </c>
      <c r="F125" s="5">
        <v>5</v>
      </c>
      <c r="G125" s="5">
        <v>6</v>
      </c>
    </row>
    <row r="126" spans="1:7" ht="60" customHeight="1">
      <c r="A126" s="5" t="s">
        <v>378</v>
      </c>
      <c r="B126" s="22" t="s">
        <v>515</v>
      </c>
      <c r="C126" s="22"/>
      <c r="D126" s="5" t="s">
        <v>298</v>
      </c>
      <c r="E126" s="8">
        <v>7689.6</v>
      </c>
      <c r="F126" s="8">
        <v>370</v>
      </c>
      <c r="G126" s="8">
        <v>2845152</v>
      </c>
    </row>
    <row r="127" spans="1:7" ht="25.15" customHeight="1">
      <c r="A127" s="23" t="s">
        <v>484</v>
      </c>
      <c r="B127" s="23"/>
      <c r="C127" s="23"/>
      <c r="D127" s="23"/>
      <c r="E127" s="10">
        <f>SUBTOTAL(9,E126:E126)</f>
        <v>7689.6</v>
      </c>
      <c r="F127" s="10" t="s">
        <v>366</v>
      </c>
      <c r="G127" s="10">
        <f>SUBTOTAL(9,G126:G126)</f>
        <v>2845152</v>
      </c>
    </row>
    <row r="128" spans="1:7" ht="100.15" customHeight="1">
      <c r="A128" s="5" t="s">
        <v>379</v>
      </c>
      <c r="B128" s="22" t="s">
        <v>516</v>
      </c>
      <c r="C128" s="22"/>
      <c r="D128" s="5" t="s">
        <v>512</v>
      </c>
      <c r="E128" s="8">
        <v>707</v>
      </c>
      <c r="F128" s="8">
        <v>880</v>
      </c>
      <c r="G128" s="8">
        <v>622160</v>
      </c>
    </row>
    <row r="129" spans="1:7" ht="25.15" customHeight="1">
      <c r="A129" s="23" t="s">
        <v>484</v>
      </c>
      <c r="B129" s="23"/>
      <c r="C129" s="23"/>
      <c r="D129" s="23"/>
      <c r="E129" s="10">
        <f>SUBTOTAL(9,E128:E128)</f>
        <v>707</v>
      </c>
      <c r="F129" s="10" t="s">
        <v>366</v>
      </c>
      <c r="G129" s="10">
        <f>SUBTOTAL(9,G128:G128)</f>
        <v>622160</v>
      </c>
    </row>
    <row r="130" spans="1:7" ht="79.900000000000006" customHeight="1">
      <c r="A130" s="5" t="s">
        <v>381</v>
      </c>
      <c r="B130" s="22" t="s">
        <v>517</v>
      </c>
      <c r="C130" s="22"/>
      <c r="D130" s="5" t="s">
        <v>298</v>
      </c>
      <c r="E130" s="8">
        <v>12</v>
      </c>
      <c r="F130" s="8">
        <v>8315</v>
      </c>
      <c r="G130" s="8">
        <v>99780</v>
      </c>
    </row>
    <row r="131" spans="1:7" ht="25.15" customHeight="1">
      <c r="A131" s="23" t="s">
        <v>484</v>
      </c>
      <c r="B131" s="23"/>
      <c r="C131" s="23"/>
      <c r="D131" s="23"/>
      <c r="E131" s="10">
        <f>SUBTOTAL(9,E130:E130)</f>
        <v>12</v>
      </c>
      <c r="F131" s="10" t="s">
        <v>366</v>
      </c>
      <c r="G131" s="10">
        <f>SUBTOTAL(9,G130:G130)</f>
        <v>99780</v>
      </c>
    </row>
    <row r="132" spans="1:7" ht="100.15" customHeight="1">
      <c r="A132" s="5" t="s">
        <v>383</v>
      </c>
      <c r="B132" s="22" t="s">
        <v>518</v>
      </c>
      <c r="C132" s="22"/>
      <c r="D132" s="5" t="s">
        <v>512</v>
      </c>
      <c r="E132" s="8">
        <v>330</v>
      </c>
      <c r="F132" s="8">
        <v>1600</v>
      </c>
      <c r="G132" s="8">
        <v>528000</v>
      </c>
    </row>
    <row r="133" spans="1:7" ht="25.15" customHeight="1">
      <c r="A133" s="23" t="s">
        <v>484</v>
      </c>
      <c r="B133" s="23"/>
      <c r="C133" s="23"/>
      <c r="D133" s="23"/>
      <c r="E133" s="10">
        <f>SUBTOTAL(9,E132:E132)</f>
        <v>330</v>
      </c>
      <c r="F133" s="10" t="s">
        <v>366</v>
      </c>
      <c r="G133" s="10">
        <f>SUBTOTAL(9,G132:G132)</f>
        <v>528000</v>
      </c>
    </row>
    <row r="134" spans="1:7" ht="100.15" customHeight="1">
      <c r="A134" s="5" t="s">
        <v>385</v>
      </c>
      <c r="B134" s="22" t="s">
        <v>519</v>
      </c>
      <c r="C134" s="22"/>
      <c r="D134" s="5" t="s">
        <v>298</v>
      </c>
      <c r="E134" s="8">
        <v>385</v>
      </c>
      <c r="F134" s="8">
        <v>1600</v>
      </c>
      <c r="G134" s="8">
        <v>616000</v>
      </c>
    </row>
    <row r="135" spans="1:7" ht="25.15" customHeight="1">
      <c r="A135" s="23" t="s">
        <v>484</v>
      </c>
      <c r="B135" s="23"/>
      <c r="C135" s="23"/>
      <c r="D135" s="23"/>
      <c r="E135" s="10">
        <f>SUBTOTAL(9,E134:E134)</f>
        <v>385</v>
      </c>
      <c r="F135" s="10" t="s">
        <v>366</v>
      </c>
      <c r="G135" s="10">
        <f>SUBTOTAL(9,G134:G134)</f>
        <v>616000</v>
      </c>
    </row>
    <row r="136" spans="1:7" ht="100.15" customHeight="1">
      <c r="A136" s="5" t="s">
        <v>387</v>
      </c>
      <c r="B136" s="22" t="s">
        <v>520</v>
      </c>
      <c r="C136" s="22"/>
      <c r="D136" s="5" t="s">
        <v>512</v>
      </c>
      <c r="E136" s="8">
        <v>330</v>
      </c>
      <c r="F136" s="8">
        <v>1600</v>
      </c>
      <c r="G136" s="8">
        <v>528000</v>
      </c>
    </row>
    <row r="137" spans="1:7" ht="25.15" customHeight="1">
      <c r="A137" s="23" t="s">
        <v>484</v>
      </c>
      <c r="B137" s="23"/>
      <c r="C137" s="23"/>
      <c r="D137" s="23"/>
      <c r="E137" s="10">
        <f>SUBTOTAL(9,E136:E136)</f>
        <v>330</v>
      </c>
      <c r="F137" s="10" t="s">
        <v>366</v>
      </c>
      <c r="G137" s="10">
        <f>SUBTOTAL(9,G136:G136)</f>
        <v>528000</v>
      </c>
    </row>
    <row r="138" spans="1:7" ht="100.15" customHeight="1">
      <c r="A138" s="5" t="s">
        <v>389</v>
      </c>
      <c r="B138" s="22" t="s">
        <v>521</v>
      </c>
      <c r="C138" s="22"/>
      <c r="D138" s="5" t="s">
        <v>298</v>
      </c>
      <c r="E138" s="8">
        <v>385</v>
      </c>
      <c r="F138" s="8">
        <v>1600</v>
      </c>
      <c r="G138" s="8">
        <v>616000</v>
      </c>
    </row>
    <row r="139" spans="1:7" ht="25.15" customHeight="1">
      <c r="A139" s="23" t="s">
        <v>484</v>
      </c>
      <c r="B139" s="23"/>
      <c r="C139" s="23"/>
      <c r="D139" s="23"/>
      <c r="E139" s="10">
        <f>SUBTOTAL(9,E138:E138)</f>
        <v>385</v>
      </c>
      <c r="F139" s="10" t="s">
        <v>366</v>
      </c>
      <c r="G139" s="10">
        <f>SUBTOTAL(9,G138:G138)</f>
        <v>616000</v>
      </c>
    </row>
    <row r="140" spans="1:7" ht="100.15" customHeight="1">
      <c r="A140" s="5" t="s">
        <v>390</v>
      </c>
      <c r="B140" s="22" t="s">
        <v>522</v>
      </c>
      <c r="C140" s="22"/>
      <c r="D140" s="5" t="s">
        <v>298</v>
      </c>
      <c r="E140" s="8">
        <v>715</v>
      </c>
      <c r="F140" s="8">
        <v>1600</v>
      </c>
      <c r="G140" s="8">
        <v>1144000</v>
      </c>
    </row>
    <row r="141" spans="1:7" ht="25.15" customHeight="1">
      <c r="A141" s="23" t="s">
        <v>484</v>
      </c>
      <c r="B141" s="23"/>
      <c r="C141" s="23"/>
      <c r="D141" s="23"/>
      <c r="E141" s="10">
        <f>SUBTOTAL(9,E140:E140)</f>
        <v>715</v>
      </c>
      <c r="F141" s="10" t="s">
        <v>366</v>
      </c>
      <c r="G141" s="10">
        <f>SUBTOTAL(9,G140:G140)</f>
        <v>1144000</v>
      </c>
    </row>
    <row r="142" spans="1:7" ht="100.15" customHeight="1">
      <c r="A142" s="5" t="s">
        <v>391</v>
      </c>
      <c r="B142" s="22" t="s">
        <v>523</v>
      </c>
      <c r="C142" s="22"/>
      <c r="D142" s="5" t="s">
        <v>512</v>
      </c>
      <c r="E142" s="8">
        <v>88</v>
      </c>
      <c r="F142" s="8">
        <v>2500</v>
      </c>
      <c r="G142" s="8">
        <v>220000</v>
      </c>
    </row>
    <row r="143" spans="1:7" ht="25.15" customHeight="1">
      <c r="A143" s="23" t="s">
        <v>484</v>
      </c>
      <c r="B143" s="23"/>
      <c r="C143" s="23"/>
      <c r="D143" s="23"/>
      <c r="E143" s="10">
        <f>SUBTOTAL(9,E142:E142)</f>
        <v>88</v>
      </c>
      <c r="F143" s="10" t="s">
        <v>366</v>
      </c>
      <c r="G143" s="10">
        <f>SUBTOTAL(9,G142:G142)</f>
        <v>220000</v>
      </c>
    </row>
    <row r="144" spans="1:7" ht="100.15" customHeight="1">
      <c r="A144" s="5" t="s">
        <v>392</v>
      </c>
      <c r="B144" s="22" t="s">
        <v>524</v>
      </c>
      <c r="C144" s="22"/>
      <c r="D144" s="5" t="s">
        <v>512</v>
      </c>
      <c r="E144" s="8">
        <v>88</v>
      </c>
      <c r="F144" s="8">
        <v>2500</v>
      </c>
      <c r="G144" s="8">
        <v>220000</v>
      </c>
    </row>
    <row r="145" spans="1:7" ht="25.15" customHeight="1">
      <c r="A145" s="23" t="s">
        <v>484</v>
      </c>
      <c r="B145" s="23"/>
      <c r="C145" s="23"/>
      <c r="D145" s="23"/>
      <c r="E145" s="10">
        <f>SUBTOTAL(9,E144:E144)</f>
        <v>88</v>
      </c>
      <c r="F145" s="10" t="s">
        <v>366</v>
      </c>
      <c r="G145" s="10">
        <f>SUBTOTAL(9,G144:G144)</f>
        <v>220000</v>
      </c>
    </row>
    <row r="146" spans="1:7" ht="100.15" customHeight="1">
      <c r="A146" s="5" t="s">
        <v>393</v>
      </c>
      <c r="B146" s="22" t="s">
        <v>525</v>
      </c>
      <c r="C146" s="22"/>
      <c r="D146" s="5" t="s">
        <v>298</v>
      </c>
      <c r="E146" s="8">
        <v>1860</v>
      </c>
      <c r="F146" s="8">
        <v>3000</v>
      </c>
      <c r="G146" s="8">
        <v>5580000</v>
      </c>
    </row>
    <row r="147" spans="1:7" ht="25.15" customHeight="1">
      <c r="A147" s="23" t="s">
        <v>484</v>
      </c>
      <c r="B147" s="23"/>
      <c r="C147" s="23"/>
      <c r="D147" s="23"/>
      <c r="E147" s="10">
        <f>SUBTOTAL(9,E146:E146)</f>
        <v>1860</v>
      </c>
      <c r="F147" s="10" t="s">
        <v>366</v>
      </c>
      <c r="G147" s="10">
        <f>SUBTOTAL(9,G146:G146)</f>
        <v>5580000</v>
      </c>
    </row>
    <row r="148" spans="1:7" ht="100.15" customHeight="1">
      <c r="A148" s="5" t="s">
        <v>394</v>
      </c>
      <c r="B148" s="22" t="s">
        <v>526</v>
      </c>
      <c r="C148" s="22"/>
      <c r="D148" s="5" t="s">
        <v>298</v>
      </c>
      <c r="E148" s="8">
        <v>150</v>
      </c>
      <c r="F148" s="8">
        <v>1600</v>
      </c>
      <c r="G148" s="8">
        <v>240000</v>
      </c>
    </row>
    <row r="149" spans="1:7" ht="25.15" customHeight="1">
      <c r="A149" s="23" t="s">
        <v>484</v>
      </c>
      <c r="B149" s="23"/>
      <c r="C149" s="23"/>
      <c r="D149" s="23"/>
      <c r="E149" s="10">
        <f>SUBTOTAL(9,E148:E148)</f>
        <v>150</v>
      </c>
      <c r="F149" s="10" t="s">
        <v>366</v>
      </c>
      <c r="G149" s="10">
        <f>SUBTOTAL(9,G148:G148)</f>
        <v>240000</v>
      </c>
    </row>
    <row r="150" spans="1:7" ht="100.15" customHeight="1">
      <c r="A150" s="5" t="s">
        <v>396</v>
      </c>
      <c r="B150" s="22" t="s">
        <v>527</v>
      </c>
      <c r="C150" s="22"/>
      <c r="D150" s="5" t="s">
        <v>298</v>
      </c>
      <c r="E150" s="8">
        <v>400</v>
      </c>
      <c r="F150" s="8">
        <v>2100</v>
      </c>
      <c r="G150" s="8">
        <v>840000</v>
      </c>
    </row>
    <row r="151" spans="1:7" ht="25.15" customHeight="1">
      <c r="A151" s="23" t="s">
        <v>484</v>
      </c>
      <c r="B151" s="23"/>
      <c r="C151" s="23"/>
      <c r="D151" s="23"/>
      <c r="E151" s="10">
        <f>SUBTOTAL(9,E150:E150)</f>
        <v>400</v>
      </c>
      <c r="F151" s="10" t="s">
        <v>366</v>
      </c>
      <c r="G151" s="10">
        <f>SUBTOTAL(9,G150:G150)</f>
        <v>840000</v>
      </c>
    </row>
    <row r="152" spans="1:7" ht="100.15" customHeight="1">
      <c r="A152" s="5" t="s">
        <v>398</v>
      </c>
      <c r="B152" s="22" t="s">
        <v>528</v>
      </c>
      <c r="C152" s="22"/>
      <c r="D152" s="5" t="s">
        <v>298</v>
      </c>
      <c r="E152" s="8">
        <v>220</v>
      </c>
      <c r="F152" s="8">
        <v>1400</v>
      </c>
      <c r="G152" s="8">
        <v>308000</v>
      </c>
    </row>
    <row r="153" spans="1:7" ht="25.15" customHeight="1">
      <c r="A153" s="23" t="s">
        <v>484</v>
      </c>
      <c r="B153" s="23"/>
      <c r="C153" s="23"/>
      <c r="D153" s="23"/>
      <c r="E153" s="10">
        <f>SUBTOTAL(9,E152:E152)</f>
        <v>220</v>
      </c>
      <c r="F153" s="10" t="s">
        <v>366</v>
      </c>
      <c r="G153" s="10">
        <f>SUBTOTAL(9,G152:G152)</f>
        <v>308000</v>
      </c>
    </row>
    <row r="154" spans="1:7" ht="100.15" customHeight="1">
      <c r="A154" s="5" t="s">
        <v>400</v>
      </c>
      <c r="B154" s="22" t="s">
        <v>529</v>
      </c>
      <c r="C154" s="22"/>
      <c r="D154" s="5" t="s">
        <v>298</v>
      </c>
      <c r="E154" s="8">
        <v>220</v>
      </c>
      <c r="F154" s="8">
        <v>2100</v>
      </c>
      <c r="G154" s="8">
        <v>462000</v>
      </c>
    </row>
    <row r="155" spans="1:7" ht="25.15" customHeight="1">
      <c r="A155" s="23" t="s">
        <v>484</v>
      </c>
      <c r="B155" s="23"/>
      <c r="C155" s="23"/>
      <c r="D155" s="23"/>
      <c r="E155" s="10">
        <f>SUBTOTAL(9,E154:E154)</f>
        <v>220</v>
      </c>
      <c r="F155" s="10" t="s">
        <v>366</v>
      </c>
      <c r="G155" s="10">
        <f>SUBTOTAL(9,G154:G154)</f>
        <v>462000</v>
      </c>
    </row>
    <row r="156" spans="1:7" ht="100.15" customHeight="1">
      <c r="A156" s="5" t="s">
        <v>402</v>
      </c>
      <c r="B156" s="22" t="s">
        <v>530</v>
      </c>
      <c r="C156" s="22"/>
      <c r="D156" s="5" t="s">
        <v>298</v>
      </c>
      <c r="E156" s="8">
        <v>220</v>
      </c>
      <c r="F156" s="8">
        <v>1800</v>
      </c>
      <c r="G156" s="8">
        <v>396000</v>
      </c>
    </row>
    <row r="157" spans="1:7" ht="25.15" customHeight="1">
      <c r="A157" s="23" t="s">
        <v>484</v>
      </c>
      <c r="B157" s="23"/>
      <c r="C157" s="23"/>
      <c r="D157" s="23"/>
      <c r="E157" s="10">
        <f>SUBTOTAL(9,E156:E156)</f>
        <v>220</v>
      </c>
      <c r="F157" s="10" t="s">
        <v>366</v>
      </c>
      <c r="G157" s="10">
        <f>SUBTOTAL(9,G156:G156)</f>
        <v>396000</v>
      </c>
    </row>
    <row r="158" spans="1:7" ht="100.15" customHeight="1">
      <c r="A158" s="5" t="s">
        <v>404</v>
      </c>
      <c r="B158" s="22" t="s">
        <v>531</v>
      </c>
      <c r="C158" s="22"/>
      <c r="D158" s="5" t="s">
        <v>298</v>
      </c>
      <c r="E158" s="8">
        <v>220</v>
      </c>
      <c r="F158" s="8">
        <v>1600</v>
      </c>
      <c r="G158" s="8">
        <v>352000</v>
      </c>
    </row>
    <row r="159" spans="1:7" ht="25.15" customHeight="1">
      <c r="A159" s="23" t="s">
        <v>484</v>
      </c>
      <c r="B159" s="23"/>
      <c r="C159" s="23"/>
      <c r="D159" s="23"/>
      <c r="E159" s="10">
        <f>SUBTOTAL(9,E158:E158)</f>
        <v>220</v>
      </c>
      <c r="F159" s="10" t="s">
        <v>366</v>
      </c>
      <c r="G159" s="10">
        <f>SUBTOTAL(9,G158:G158)</f>
        <v>352000</v>
      </c>
    </row>
    <row r="160" spans="1:7" ht="25.15" customHeight="1">
      <c r="A160" s="23" t="s">
        <v>485</v>
      </c>
      <c r="B160" s="23"/>
      <c r="C160" s="23"/>
      <c r="D160" s="23"/>
      <c r="E160" s="23"/>
      <c r="F160" s="23"/>
      <c r="G160" s="10">
        <f>SUBTOTAL(9,G126:G159)</f>
        <v>15617092</v>
      </c>
    </row>
    <row r="161" spans="1:7" ht="25.15" customHeight="1"/>
    <row r="162" spans="1:7" ht="19.899999999999999" customHeight="1">
      <c r="A162" s="24" t="s">
        <v>323</v>
      </c>
      <c r="B162" s="24"/>
      <c r="C162" s="25" t="s">
        <v>212</v>
      </c>
      <c r="D162" s="25"/>
      <c r="E162" s="25"/>
      <c r="F162" s="25"/>
      <c r="G162" s="25"/>
    </row>
    <row r="163" spans="1:7" ht="19.899999999999999" customHeight="1">
      <c r="A163" s="24" t="s">
        <v>324</v>
      </c>
      <c r="B163" s="24"/>
      <c r="C163" s="25" t="s">
        <v>367</v>
      </c>
      <c r="D163" s="25"/>
      <c r="E163" s="25"/>
      <c r="F163" s="25"/>
      <c r="G163" s="25"/>
    </row>
    <row r="164" spans="1:7" ht="25.15" customHeight="1">
      <c r="A164" s="24" t="s">
        <v>326</v>
      </c>
      <c r="B164" s="24"/>
      <c r="C164" s="25" t="s">
        <v>298</v>
      </c>
      <c r="D164" s="25"/>
      <c r="E164" s="25"/>
      <c r="F164" s="25"/>
      <c r="G164" s="25"/>
    </row>
    <row r="165" spans="1:7" ht="15" customHeight="1"/>
    <row r="166" spans="1:7" ht="25.15" customHeight="1">
      <c r="A166" s="15" t="s">
        <v>532</v>
      </c>
      <c r="B166" s="15"/>
      <c r="C166" s="15"/>
      <c r="D166" s="15"/>
      <c r="E166" s="15"/>
      <c r="F166" s="15"/>
      <c r="G166" s="15"/>
    </row>
    <row r="167" spans="1:7" ht="15" customHeight="1"/>
    <row r="168" spans="1:7" ht="49.9" customHeight="1">
      <c r="A168" s="5" t="s">
        <v>238</v>
      </c>
      <c r="B168" s="20" t="s">
        <v>444</v>
      </c>
      <c r="C168" s="20"/>
      <c r="D168" s="5" t="s">
        <v>479</v>
      </c>
      <c r="E168" s="5" t="s">
        <v>480</v>
      </c>
      <c r="F168" s="5" t="s">
        <v>481</v>
      </c>
      <c r="G168" s="5" t="s">
        <v>482</v>
      </c>
    </row>
    <row r="169" spans="1:7" ht="15" customHeight="1">
      <c r="A169" s="5">
        <v>1</v>
      </c>
      <c r="B169" s="20">
        <v>2</v>
      </c>
      <c r="C169" s="20"/>
      <c r="D169" s="5">
        <v>3</v>
      </c>
      <c r="E169" s="5">
        <v>4</v>
      </c>
      <c r="F169" s="5">
        <v>5</v>
      </c>
      <c r="G169" s="5">
        <v>6</v>
      </c>
    </row>
    <row r="170" spans="1:7" ht="100.15" customHeight="1">
      <c r="A170" s="5" t="s">
        <v>406</v>
      </c>
      <c r="B170" s="22" t="s">
        <v>533</v>
      </c>
      <c r="C170" s="22"/>
      <c r="D170" s="5" t="s">
        <v>512</v>
      </c>
      <c r="E170" s="8">
        <v>12</v>
      </c>
      <c r="F170" s="8">
        <v>2623.5</v>
      </c>
      <c r="G170" s="8">
        <v>31482</v>
      </c>
    </row>
    <row r="171" spans="1:7" ht="25.15" customHeight="1">
      <c r="A171" s="23" t="s">
        <v>484</v>
      </c>
      <c r="B171" s="23"/>
      <c r="C171" s="23"/>
      <c r="D171" s="23"/>
      <c r="E171" s="10">
        <f>SUBTOTAL(9,E170:E170)</f>
        <v>12</v>
      </c>
      <c r="F171" s="10" t="s">
        <v>366</v>
      </c>
      <c r="G171" s="10">
        <f>SUBTOTAL(9,G170:G170)</f>
        <v>31482</v>
      </c>
    </row>
    <row r="172" spans="1:7" ht="120" customHeight="1">
      <c r="A172" s="5" t="s">
        <v>408</v>
      </c>
      <c r="B172" s="22" t="s">
        <v>534</v>
      </c>
      <c r="C172" s="22"/>
      <c r="D172" s="5" t="s">
        <v>298</v>
      </c>
      <c r="E172" s="8">
        <v>12</v>
      </c>
      <c r="F172" s="8">
        <v>520</v>
      </c>
      <c r="G172" s="8">
        <v>6240</v>
      </c>
    </row>
    <row r="173" spans="1:7" ht="25.15" customHeight="1">
      <c r="A173" s="23" t="s">
        <v>484</v>
      </c>
      <c r="B173" s="23"/>
      <c r="C173" s="23"/>
      <c r="D173" s="23"/>
      <c r="E173" s="10">
        <f>SUBTOTAL(9,E172:E172)</f>
        <v>12</v>
      </c>
      <c r="F173" s="10" t="s">
        <v>366</v>
      </c>
      <c r="G173" s="10">
        <f>SUBTOTAL(9,G172:G172)</f>
        <v>6240</v>
      </c>
    </row>
    <row r="174" spans="1:7" ht="100.15" customHeight="1">
      <c r="A174" s="5" t="s">
        <v>410</v>
      </c>
      <c r="B174" s="22" t="s">
        <v>535</v>
      </c>
      <c r="C174" s="22"/>
      <c r="D174" s="5" t="s">
        <v>298</v>
      </c>
      <c r="E174" s="8">
        <v>12</v>
      </c>
      <c r="F174" s="8">
        <v>8250</v>
      </c>
      <c r="G174" s="8">
        <v>99000</v>
      </c>
    </row>
    <row r="175" spans="1:7" ht="25.15" customHeight="1">
      <c r="A175" s="23" t="s">
        <v>484</v>
      </c>
      <c r="B175" s="23"/>
      <c r="C175" s="23"/>
      <c r="D175" s="23"/>
      <c r="E175" s="10">
        <f>SUBTOTAL(9,E174:E174)</f>
        <v>12</v>
      </c>
      <c r="F175" s="10" t="s">
        <v>366</v>
      </c>
      <c r="G175" s="10">
        <f>SUBTOTAL(9,G174:G174)</f>
        <v>99000</v>
      </c>
    </row>
    <row r="176" spans="1:7" ht="139.9" customHeight="1">
      <c r="A176" s="5" t="s">
        <v>411</v>
      </c>
      <c r="B176" s="22" t="s">
        <v>536</v>
      </c>
      <c r="C176" s="22"/>
      <c r="D176" s="5" t="s">
        <v>298</v>
      </c>
      <c r="E176" s="8">
        <v>4</v>
      </c>
      <c r="F176" s="8">
        <v>7500</v>
      </c>
      <c r="G176" s="8">
        <v>30000</v>
      </c>
    </row>
    <row r="177" spans="1:7" ht="25.15" customHeight="1">
      <c r="A177" s="23" t="s">
        <v>484</v>
      </c>
      <c r="B177" s="23"/>
      <c r="C177" s="23"/>
      <c r="D177" s="23"/>
      <c r="E177" s="10">
        <f>SUBTOTAL(9,E176:E176)</f>
        <v>4</v>
      </c>
      <c r="F177" s="10" t="s">
        <v>366</v>
      </c>
      <c r="G177" s="10">
        <f>SUBTOTAL(9,G176:G176)</f>
        <v>30000</v>
      </c>
    </row>
    <row r="178" spans="1:7" ht="139.9" customHeight="1">
      <c r="A178" s="5" t="s">
        <v>413</v>
      </c>
      <c r="B178" s="22" t="s">
        <v>537</v>
      </c>
      <c r="C178" s="22"/>
      <c r="D178" s="5" t="s">
        <v>298</v>
      </c>
      <c r="E178" s="8">
        <v>2</v>
      </c>
      <c r="F178" s="8">
        <v>13000</v>
      </c>
      <c r="G178" s="8">
        <v>26000</v>
      </c>
    </row>
    <row r="179" spans="1:7" ht="25.15" customHeight="1">
      <c r="A179" s="23" t="s">
        <v>484</v>
      </c>
      <c r="B179" s="23"/>
      <c r="C179" s="23"/>
      <c r="D179" s="23"/>
      <c r="E179" s="10">
        <f>SUBTOTAL(9,E178:E178)</f>
        <v>2</v>
      </c>
      <c r="F179" s="10" t="s">
        <v>366</v>
      </c>
      <c r="G179" s="10">
        <f>SUBTOTAL(9,G178:G178)</f>
        <v>26000</v>
      </c>
    </row>
    <row r="180" spans="1:7" ht="160.15" customHeight="1">
      <c r="A180" s="5" t="s">
        <v>415</v>
      </c>
      <c r="B180" s="22" t="s">
        <v>538</v>
      </c>
      <c r="C180" s="22"/>
      <c r="D180" s="5" t="s">
        <v>298</v>
      </c>
      <c r="E180" s="8">
        <v>12</v>
      </c>
      <c r="F180" s="8">
        <v>1500</v>
      </c>
      <c r="G180" s="8">
        <v>18000</v>
      </c>
    </row>
    <row r="181" spans="1:7" ht="25.15" customHeight="1">
      <c r="A181" s="23" t="s">
        <v>484</v>
      </c>
      <c r="B181" s="23"/>
      <c r="C181" s="23"/>
      <c r="D181" s="23"/>
      <c r="E181" s="10">
        <f>SUBTOTAL(9,E180:E180)</f>
        <v>12</v>
      </c>
      <c r="F181" s="10" t="s">
        <v>366</v>
      </c>
      <c r="G181" s="10">
        <f>SUBTOTAL(9,G180:G180)</f>
        <v>18000</v>
      </c>
    </row>
    <row r="182" spans="1:7" ht="160.15" customHeight="1">
      <c r="A182" s="5" t="s">
        <v>417</v>
      </c>
      <c r="B182" s="22" t="s">
        <v>539</v>
      </c>
      <c r="C182" s="22"/>
      <c r="D182" s="5" t="s">
        <v>298</v>
      </c>
      <c r="E182" s="8">
        <v>1</v>
      </c>
      <c r="F182" s="8">
        <v>3500</v>
      </c>
      <c r="G182" s="8">
        <v>3500</v>
      </c>
    </row>
    <row r="183" spans="1:7" ht="25.15" customHeight="1">
      <c r="A183" s="23" t="s">
        <v>484</v>
      </c>
      <c r="B183" s="23"/>
      <c r="C183" s="23"/>
      <c r="D183" s="23"/>
      <c r="E183" s="10">
        <f>SUBTOTAL(9,E182:E182)</f>
        <v>1</v>
      </c>
      <c r="F183" s="10" t="s">
        <v>366</v>
      </c>
      <c r="G183" s="10">
        <f>SUBTOTAL(9,G182:G182)</f>
        <v>3500</v>
      </c>
    </row>
    <row r="184" spans="1:7" ht="160.15" customHeight="1">
      <c r="A184" s="5" t="s">
        <v>419</v>
      </c>
      <c r="B184" s="22" t="s">
        <v>540</v>
      </c>
      <c r="C184" s="22"/>
      <c r="D184" s="5" t="s">
        <v>298</v>
      </c>
      <c r="E184" s="8">
        <v>1</v>
      </c>
      <c r="F184" s="8">
        <v>3500</v>
      </c>
      <c r="G184" s="8">
        <v>3500</v>
      </c>
    </row>
    <row r="185" spans="1:7" ht="25.15" customHeight="1">
      <c r="A185" s="23" t="s">
        <v>484</v>
      </c>
      <c r="B185" s="23"/>
      <c r="C185" s="23"/>
      <c r="D185" s="23"/>
      <c r="E185" s="10">
        <f>SUBTOTAL(9,E184:E184)</f>
        <v>1</v>
      </c>
      <c r="F185" s="10" t="s">
        <v>366</v>
      </c>
      <c r="G185" s="10">
        <f>SUBTOTAL(9,G184:G184)</f>
        <v>3500</v>
      </c>
    </row>
    <row r="186" spans="1:7" ht="100.15" customHeight="1">
      <c r="A186" s="5" t="s">
        <v>421</v>
      </c>
      <c r="B186" s="22" t="s">
        <v>541</v>
      </c>
      <c r="C186" s="22"/>
      <c r="D186" s="5" t="s">
        <v>298</v>
      </c>
      <c r="E186" s="8">
        <v>2</v>
      </c>
      <c r="F186" s="8">
        <v>2000</v>
      </c>
      <c r="G186" s="8">
        <v>4000</v>
      </c>
    </row>
    <row r="187" spans="1:7" ht="25.15" customHeight="1">
      <c r="A187" s="23" t="s">
        <v>484</v>
      </c>
      <c r="B187" s="23"/>
      <c r="C187" s="23"/>
      <c r="D187" s="23"/>
      <c r="E187" s="10">
        <f>SUBTOTAL(9,E186:E186)</f>
        <v>2</v>
      </c>
      <c r="F187" s="10" t="s">
        <v>366</v>
      </c>
      <c r="G187" s="10">
        <f>SUBTOTAL(9,G186:G186)</f>
        <v>4000</v>
      </c>
    </row>
    <row r="188" spans="1:7" ht="79.900000000000006" customHeight="1">
      <c r="A188" s="5" t="s">
        <v>423</v>
      </c>
      <c r="B188" s="22" t="s">
        <v>542</v>
      </c>
      <c r="C188" s="22"/>
      <c r="D188" s="5" t="s">
        <v>298</v>
      </c>
      <c r="E188" s="8">
        <v>1</v>
      </c>
      <c r="F188" s="8">
        <v>1000</v>
      </c>
      <c r="G188" s="8">
        <v>1000</v>
      </c>
    </row>
    <row r="189" spans="1:7" ht="25.15" customHeight="1">
      <c r="A189" s="23" t="s">
        <v>484</v>
      </c>
      <c r="B189" s="23"/>
      <c r="C189" s="23"/>
      <c r="D189" s="23"/>
      <c r="E189" s="10">
        <f>SUBTOTAL(9,E188:E188)</f>
        <v>1</v>
      </c>
      <c r="F189" s="10" t="s">
        <v>366</v>
      </c>
      <c r="G189" s="10">
        <f>SUBTOTAL(9,G188:G188)</f>
        <v>1000</v>
      </c>
    </row>
    <row r="190" spans="1:7" ht="79.900000000000006" customHeight="1">
      <c r="A190" s="5" t="s">
        <v>424</v>
      </c>
      <c r="B190" s="22" t="s">
        <v>543</v>
      </c>
      <c r="C190" s="22"/>
      <c r="D190" s="5" t="s">
        <v>298</v>
      </c>
      <c r="E190" s="8">
        <v>2</v>
      </c>
      <c r="F190" s="8">
        <v>2000</v>
      </c>
      <c r="G190" s="8">
        <v>4000</v>
      </c>
    </row>
    <row r="191" spans="1:7" ht="25.15" customHeight="1">
      <c r="A191" s="23" t="s">
        <v>484</v>
      </c>
      <c r="B191" s="23"/>
      <c r="C191" s="23"/>
      <c r="D191" s="23"/>
      <c r="E191" s="10">
        <f>SUBTOTAL(9,E190:E190)</f>
        <v>2</v>
      </c>
      <c r="F191" s="10" t="s">
        <v>366</v>
      </c>
      <c r="G191" s="10">
        <f>SUBTOTAL(9,G190:G190)</f>
        <v>4000</v>
      </c>
    </row>
    <row r="192" spans="1:7" ht="79.900000000000006" customHeight="1">
      <c r="A192" s="5" t="s">
        <v>426</v>
      </c>
      <c r="B192" s="22" t="s">
        <v>544</v>
      </c>
      <c r="C192" s="22"/>
      <c r="D192" s="5" t="s">
        <v>512</v>
      </c>
      <c r="E192" s="8">
        <v>1</v>
      </c>
      <c r="F192" s="8">
        <v>50000</v>
      </c>
      <c r="G192" s="8">
        <v>50000</v>
      </c>
    </row>
    <row r="193" spans="1:7" ht="25.15" customHeight="1">
      <c r="A193" s="23" t="s">
        <v>484</v>
      </c>
      <c r="B193" s="23"/>
      <c r="C193" s="23"/>
      <c r="D193" s="23"/>
      <c r="E193" s="10">
        <f>SUBTOTAL(9,E192:E192)</f>
        <v>1</v>
      </c>
      <c r="F193" s="10" t="s">
        <v>366</v>
      </c>
      <c r="G193" s="10">
        <f>SUBTOTAL(9,G192:G192)</f>
        <v>50000</v>
      </c>
    </row>
    <row r="194" spans="1:7" ht="79.900000000000006" customHeight="1">
      <c r="A194" s="5" t="s">
        <v>428</v>
      </c>
      <c r="B194" s="22" t="s">
        <v>545</v>
      </c>
      <c r="C194" s="22"/>
      <c r="D194" s="5" t="s">
        <v>512</v>
      </c>
      <c r="E194" s="8">
        <v>1</v>
      </c>
      <c r="F194" s="8">
        <v>50000</v>
      </c>
      <c r="G194" s="8">
        <v>50000</v>
      </c>
    </row>
    <row r="195" spans="1:7" ht="25.15" customHeight="1">
      <c r="A195" s="23" t="s">
        <v>484</v>
      </c>
      <c r="B195" s="23"/>
      <c r="C195" s="23"/>
      <c r="D195" s="23"/>
      <c r="E195" s="10">
        <f>SUBTOTAL(9,E194:E194)</f>
        <v>1</v>
      </c>
      <c r="F195" s="10" t="s">
        <v>366</v>
      </c>
      <c r="G195" s="10">
        <f>SUBTOTAL(9,G194:G194)</f>
        <v>50000</v>
      </c>
    </row>
    <row r="196" spans="1:7" ht="79.900000000000006" customHeight="1">
      <c r="A196" s="5" t="s">
        <v>430</v>
      </c>
      <c r="B196" s="22" t="s">
        <v>546</v>
      </c>
      <c r="C196" s="22"/>
      <c r="D196" s="5" t="s">
        <v>512</v>
      </c>
      <c r="E196" s="8">
        <v>1</v>
      </c>
      <c r="F196" s="8">
        <v>30000</v>
      </c>
      <c r="G196" s="8">
        <v>30000</v>
      </c>
    </row>
    <row r="197" spans="1:7" ht="25.15" customHeight="1">
      <c r="A197" s="23" t="s">
        <v>484</v>
      </c>
      <c r="B197" s="23"/>
      <c r="C197" s="23"/>
      <c r="D197" s="23"/>
      <c r="E197" s="10">
        <f>SUBTOTAL(9,E196:E196)</f>
        <v>1</v>
      </c>
      <c r="F197" s="10" t="s">
        <v>366</v>
      </c>
      <c r="G197" s="10">
        <f>SUBTOTAL(9,G196:G196)</f>
        <v>30000</v>
      </c>
    </row>
    <row r="198" spans="1:7" ht="79.900000000000006" customHeight="1">
      <c r="A198" s="5" t="s">
        <v>432</v>
      </c>
      <c r="B198" s="22" t="s">
        <v>547</v>
      </c>
      <c r="C198" s="22"/>
      <c r="D198" s="5" t="s">
        <v>298</v>
      </c>
      <c r="E198" s="8">
        <v>2</v>
      </c>
      <c r="F198" s="8">
        <v>7500</v>
      </c>
      <c r="G198" s="8">
        <v>15000</v>
      </c>
    </row>
    <row r="199" spans="1:7" ht="25.15" customHeight="1">
      <c r="A199" s="23" t="s">
        <v>484</v>
      </c>
      <c r="B199" s="23"/>
      <c r="C199" s="23"/>
      <c r="D199" s="23"/>
      <c r="E199" s="10">
        <f>SUBTOTAL(9,E198:E198)</f>
        <v>2</v>
      </c>
      <c r="F199" s="10" t="s">
        <v>366</v>
      </c>
      <c r="G199" s="10">
        <f>SUBTOTAL(9,G198:G198)</f>
        <v>15000</v>
      </c>
    </row>
    <row r="200" spans="1:7" ht="120" customHeight="1">
      <c r="A200" s="5" t="s">
        <v>434</v>
      </c>
      <c r="B200" s="22" t="s">
        <v>548</v>
      </c>
      <c r="C200" s="22"/>
      <c r="D200" s="5" t="s">
        <v>298</v>
      </c>
      <c r="E200" s="8">
        <v>2</v>
      </c>
      <c r="F200" s="8">
        <v>3000</v>
      </c>
      <c r="G200" s="8">
        <v>6000</v>
      </c>
    </row>
    <row r="201" spans="1:7" ht="25.15" customHeight="1">
      <c r="A201" s="23" t="s">
        <v>484</v>
      </c>
      <c r="B201" s="23"/>
      <c r="C201" s="23"/>
      <c r="D201" s="23"/>
      <c r="E201" s="10">
        <f>SUBTOTAL(9,E200:E200)</f>
        <v>2</v>
      </c>
      <c r="F201" s="10" t="s">
        <v>366</v>
      </c>
      <c r="G201" s="10">
        <f>SUBTOTAL(9,G200:G200)</f>
        <v>6000</v>
      </c>
    </row>
    <row r="202" spans="1:7" ht="79.900000000000006" customHeight="1">
      <c r="A202" s="5" t="s">
        <v>436</v>
      </c>
      <c r="B202" s="22" t="s">
        <v>549</v>
      </c>
      <c r="C202" s="22"/>
      <c r="D202" s="5" t="s">
        <v>298</v>
      </c>
      <c r="E202" s="8">
        <v>2</v>
      </c>
      <c r="F202" s="8">
        <v>10000</v>
      </c>
      <c r="G202" s="8">
        <v>20000</v>
      </c>
    </row>
    <row r="203" spans="1:7" ht="25.15" customHeight="1">
      <c r="A203" s="23" t="s">
        <v>484</v>
      </c>
      <c r="B203" s="23"/>
      <c r="C203" s="23"/>
      <c r="D203" s="23"/>
      <c r="E203" s="10">
        <f>SUBTOTAL(9,E202:E202)</f>
        <v>2</v>
      </c>
      <c r="F203" s="10" t="s">
        <v>366</v>
      </c>
      <c r="G203" s="10">
        <f>SUBTOTAL(9,G202:G202)</f>
        <v>20000</v>
      </c>
    </row>
    <row r="204" spans="1:7" ht="79.900000000000006" customHeight="1">
      <c r="A204" s="5" t="s">
        <v>550</v>
      </c>
      <c r="B204" s="22" t="s">
        <v>551</v>
      </c>
      <c r="C204" s="22"/>
      <c r="D204" s="5" t="s">
        <v>298</v>
      </c>
      <c r="E204" s="8">
        <v>2</v>
      </c>
      <c r="F204" s="8">
        <v>3000</v>
      </c>
      <c r="G204" s="8">
        <v>6000</v>
      </c>
    </row>
    <row r="205" spans="1:7" ht="25.15" customHeight="1">
      <c r="A205" s="23" t="s">
        <v>484</v>
      </c>
      <c r="B205" s="23"/>
      <c r="C205" s="23"/>
      <c r="D205" s="23"/>
      <c r="E205" s="10">
        <f>SUBTOTAL(9,E204:E204)</f>
        <v>2</v>
      </c>
      <c r="F205" s="10" t="s">
        <v>366</v>
      </c>
      <c r="G205" s="10">
        <f>SUBTOTAL(9,G204:G204)</f>
        <v>6000</v>
      </c>
    </row>
    <row r="206" spans="1:7" ht="79.900000000000006" customHeight="1">
      <c r="A206" s="5" t="s">
        <v>552</v>
      </c>
      <c r="B206" s="22" t="s">
        <v>553</v>
      </c>
      <c r="C206" s="22"/>
      <c r="D206" s="5" t="s">
        <v>298</v>
      </c>
      <c r="E206" s="8">
        <v>2</v>
      </c>
      <c r="F206" s="8">
        <v>40000</v>
      </c>
      <c r="G206" s="8">
        <v>80000</v>
      </c>
    </row>
    <row r="207" spans="1:7" ht="25.15" customHeight="1">
      <c r="A207" s="23" t="s">
        <v>484</v>
      </c>
      <c r="B207" s="23"/>
      <c r="C207" s="23"/>
      <c r="D207" s="23"/>
      <c r="E207" s="10">
        <f>SUBTOTAL(9,E206:E206)</f>
        <v>2</v>
      </c>
      <c r="F207" s="10" t="s">
        <v>366</v>
      </c>
      <c r="G207" s="10">
        <f>SUBTOTAL(9,G206:G206)</f>
        <v>80000</v>
      </c>
    </row>
    <row r="208" spans="1:7" ht="79.900000000000006" customHeight="1">
      <c r="A208" s="5" t="s">
        <v>554</v>
      </c>
      <c r="B208" s="22" t="s">
        <v>555</v>
      </c>
      <c r="C208" s="22"/>
      <c r="D208" s="5" t="s">
        <v>298</v>
      </c>
      <c r="E208" s="8">
        <v>2</v>
      </c>
      <c r="F208" s="8">
        <v>30000</v>
      </c>
      <c r="G208" s="8">
        <v>60000</v>
      </c>
    </row>
    <row r="209" spans="1:7" ht="25.15" customHeight="1">
      <c r="A209" s="23" t="s">
        <v>484</v>
      </c>
      <c r="B209" s="23"/>
      <c r="C209" s="23"/>
      <c r="D209" s="23"/>
      <c r="E209" s="10">
        <f>SUBTOTAL(9,E208:E208)</f>
        <v>2</v>
      </c>
      <c r="F209" s="10" t="s">
        <v>366</v>
      </c>
      <c r="G209" s="10">
        <f>SUBTOTAL(9,G208:G208)</f>
        <v>60000</v>
      </c>
    </row>
    <row r="210" spans="1:7" ht="79.900000000000006" customHeight="1">
      <c r="A210" s="5" t="s">
        <v>556</v>
      </c>
      <c r="B210" s="22" t="s">
        <v>557</v>
      </c>
      <c r="C210" s="22"/>
      <c r="D210" s="5" t="s">
        <v>298</v>
      </c>
      <c r="E210" s="8">
        <v>2</v>
      </c>
      <c r="F210" s="8">
        <v>40000</v>
      </c>
      <c r="G210" s="8">
        <v>80000</v>
      </c>
    </row>
    <row r="211" spans="1:7" ht="25.15" customHeight="1">
      <c r="A211" s="23" t="s">
        <v>484</v>
      </c>
      <c r="B211" s="23"/>
      <c r="C211" s="23"/>
      <c r="D211" s="23"/>
      <c r="E211" s="10">
        <f>SUBTOTAL(9,E210:E210)</f>
        <v>2</v>
      </c>
      <c r="F211" s="10" t="s">
        <v>366</v>
      </c>
      <c r="G211" s="10">
        <f>SUBTOTAL(9,G210:G210)</f>
        <v>80000</v>
      </c>
    </row>
    <row r="212" spans="1:7" ht="79.900000000000006" customHeight="1">
      <c r="A212" s="5" t="s">
        <v>558</v>
      </c>
      <c r="B212" s="22" t="s">
        <v>559</v>
      </c>
      <c r="C212" s="22"/>
      <c r="D212" s="5" t="s">
        <v>298</v>
      </c>
      <c r="E212" s="8">
        <v>3</v>
      </c>
      <c r="F212" s="8">
        <v>15000</v>
      </c>
      <c r="G212" s="8">
        <v>45000</v>
      </c>
    </row>
    <row r="213" spans="1:7" ht="25.15" customHeight="1">
      <c r="A213" s="23" t="s">
        <v>484</v>
      </c>
      <c r="B213" s="23"/>
      <c r="C213" s="23"/>
      <c r="D213" s="23"/>
      <c r="E213" s="10">
        <f>SUBTOTAL(9,E212:E212)</f>
        <v>3</v>
      </c>
      <c r="F213" s="10" t="s">
        <v>366</v>
      </c>
      <c r="G213" s="10">
        <f>SUBTOTAL(9,G212:G212)</f>
        <v>45000</v>
      </c>
    </row>
    <row r="214" spans="1:7" ht="79.900000000000006" customHeight="1">
      <c r="A214" s="5" t="s">
        <v>560</v>
      </c>
      <c r="B214" s="22" t="s">
        <v>561</v>
      </c>
      <c r="C214" s="22"/>
      <c r="D214" s="5" t="s">
        <v>512</v>
      </c>
      <c r="E214" s="8">
        <v>24</v>
      </c>
      <c r="F214" s="8">
        <v>1000</v>
      </c>
      <c r="G214" s="8">
        <v>24000</v>
      </c>
    </row>
    <row r="215" spans="1:7" ht="25.15" customHeight="1">
      <c r="A215" s="23" t="s">
        <v>484</v>
      </c>
      <c r="B215" s="23"/>
      <c r="C215" s="23"/>
      <c r="D215" s="23"/>
      <c r="E215" s="10">
        <f>SUBTOTAL(9,E214:E214)</f>
        <v>24</v>
      </c>
      <c r="F215" s="10" t="s">
        <v>366</v>
      </c>
      <c r="G215" s="10">
        <f>SUBTOTAL(9,G214:G214)</f>
        <v>24000</v>
      </c>
    </row>
    <row r="216" spans="1:7" ht="79.900000000000006" customHeight="1">
      <c r="A216" s="5" t="s">
        <v>562</v>
      </c>
      <c r="B216" s="22" t="s">
        <v>563</v>
      </c>
      <c r="C216" s="22"/>
      <c r="D216" s="5" t="s">
        <v>512</v>
      </c>
      <c r="E216" s="8">
        <v>48</v>
      </c>
      <c r="F216" s="8">
        <v>700</v>
      </c>
      <c r="G216" s="8">
        <v>33600</v>
      </c>
    </row>
    <row r="217" spans="1:7" ht="25.15" customHeight="1">
      <c r="A217" s="23" t="s">
        <v>484</v>
      </c>
      <c r="B217" s="23"/>
      <c r="C217" s="23"/>
      <c r="D217" s="23"/>
      <c r="E217" s="10">
        <f>SUBTOTAL(9,E216:E216)</f>
        <v>48</v>
      </c>
      <c r="F217" s="10" t="s">
        <v>366</v>
      </c>
      <c r="G217" s="10">
        <f>SUBTOTAL(9,G216:G216)</f>
        <v>33600</v>
      </c>
    </row>
    <row r="218" spans="1:7" ht="79.900000000000006" customHeight="1">
      <c r="A218" s="5" t="s">
        <v>564</v>
      </c>
      <c r="B218" s="22" t="s">
        <v>565</v>
      </c>
      <c r="C218" s="22"/>
      <c r="D218" s="5" t="s">
        <v>512</v>
      </c>
      <c r="E218" s="8">
        <v>24</v>
      </c>
      <c r="F218" s="8">
        <v>2000</v>
      </c>
      <c r="G218" s="8">
        <v>48000</v>
      </c>
    </row>
    <row r="219" spans="1:7" ht="25.15" customHeight="1">
      <c r="A219" s="23" t="s">
        <v>484</v>
      </c>
      <c r="B219" s="23"/>
      <c r="C219" s="23"/>
      <c r="D219" s="23"/>
      <c r="E219" s="10">
        <f>SUBTOTAL(9,E218:E218)</f>
        <v>24</v>
      </c>
      <c r="F219" s="10" t="s">
        <v>366</v>
      </c>
      <c r="G219" s="10">
        <f>SUBTOTAL(9,G218:G218)</f>
        <v>48000</v>
      </c>
    </row>
    <row r="220" spans="1:7" ht="79.900000000000006" customHeight="1">
      <c r="A220" s="5" t="s">
        <v>566</v>
      </c>
      <c r="B220" s="22" t="s">
        <v>567</v>
      </c>
      <c r="C220" s="22"/>
      <c r="D220" s="5" t="s">
        <v>512</v>
      </c>
      <c r="E220" s="8">
        <v>48</v>
      </c>
      <c r="F220" s="8">
        <v>700</v>
      </c>
      <c r="G220" s="8">
        <v>33600</v>
      </c>
    </row>
    <row r="221" spans="1:7" ht="25.15" customHeight="1">
      <c r="A221" s="23" t="s">
        <v>484</v>
      </c>
      <c r="B221" s="23"/>
      <c r="C221" s="23"/>
      <c r="D221" s="23"/>
      <c r="E221" s="10">
        <f>SUBTOTAL(9,E220:E220)</f>
        <v>48</v>
      </c>
      <c r="F221" s="10" t="s">
        <v>366</v>
      </c>
      <c r="G221" s="10">
        <f>SUBTOTAL(9,G220:G220)</f>
        <v>33600</v>
      </c>
    </row>
    <row r="222" spans="1:7" ht="25.15" customHeight="1">
      <c r="A222" s="23" t="s">
        <v>485</v>
      </c>
      <c r="B222" s="23"/>
      <c r="C222" s="23"/>
      <c r="D222" s="23"/>
      <c r="E222" s="23"/>
      <c r="F222" s="23"/>
      <c r="G222" s="10">
        <f>SUBTOTAL(9,G170:G221)</f>
        <v>807922</v>
      </c>
    </row>
    <row r="223" spans="1:7" ht="25.15" customHeight="1"/>
    <row r="224" spans="1:7" ht="19.899999999999999" customHeight="1">
      <c r="A224" s="24" t="s">
        <v>323</v>
      </c>
      <c r="B224" s="24"/>
      <c r="C224" s="25" t="s">
        <v>212</v>
      </c>
      <c r="D224" s="25"/>
      <c r="E224" s="25"/>
      <c r="F224" s="25"/>
      <c r="G224" s="25"/>
    </row>
    <row r="225" spans="1:7" ht="19.899999999999999" customHeight="1">
      <c r="A225" s="24" t="s">
        <v>324</v>
      </c>
      <c r="B225" s="24"/>
      <c r="C225" s="25" t="s">
        <v>367</v>
      </c>
      <c r="D225" s="25"/>
      <c r="E225" s="25"/>
      <c r="F225" s="25"/>
      <c r="G225" s="25"/>
    </row>
    <row r="226" spans="1:7" ht="25.15" customHeight="1">
      <c r="A226" s="24" t="s">
        <v>326</v>
      </c>
      <c r="B226" s="24"/>
      <c r="C226" s="25" t="s">
        <v>298</v>
      </c>
      <c r="D226" s="25"/>
      <c r="E226" s="25"/>
      <c r="F226" s="25"/>
      <c r="G226" s="25"/>
    </row>
    <row r="227" spans="1:7" ht="15" customHeight="1"/>
    <row r="228" spans="1:7" ht="25.15" customHeight="1">
      <c r="A228" s="15" t="s">
        <v>486</v>
      </c>
      <c r="B228" s="15"/>
      <c r="C228" s="15"/>
      <c r="D228" s="15"/>
      <c r="E228" s="15"/>
      <c r="F228" s="15"/>
      <c r="G228" s="15"/>
    </row>
    <row r="229" spans="1:7" ht="15" customHeight="1"/>
    <row r="230" spans="1:7" ht="49.9" customHeight="1">
      <c r="A230" s="5" t="s">
        <v>238</v>
      </c>
      <c r="B230" s="20" t="s">
        <v>444</v>
      </c>
      <c r="C230" s="20"/>
      <c r="D230" s="5" t="s">
        <v>479</v>
      </c>
      <c r="E230" s="5" t="s">
        <v>480</v>
      </c>
      <c r="F230" s="5" t="s">
        <v>481</v>
      </c>
      <c r="G230" s="5" t="s">
        <v>482</v>
      </c>
    </row>
    <row r="231" spans="1:7" ht="15" customHeight="1">
      <c r="A231" s="5">
        <v>1</v>
      </c>
      <c r="B231" s="20">
        <v>2</v>
      </c>
      <c r="C231" s="20"/>
      <c r="D231" s="5">
        <v>3</v>
      </c>
      <c r="E231" s="5">
        <v>4</v>
      </c>
      <c r="F231" s="5">
        <v>5</v>
      </c>
      <c r="G231" s="5">
        <v>6</v>
      </c>
    </row>
    <row r="232" spans="1:7" ht="60" customHeight="1">
      <c r="A232" s="5" t="s">
        <v>568</v>
      </c>
      <c r="B232" s="22" t="s">
        <v>569</v>
      </c>
      <c r="C232" s="22"/>
      <c r="D232" s="5" t="s">
        <v>512</v>
      </c>
      <c r="E232" s="8">
        <v>1</v>
      </c>
      <c r="F232" s="8">
        <v>1870000</v>
      </c>
      <c r="G232" s="8">
        <v>1870000</v>
      </c>
    </row>
    <row r="233" spans="1:7" ht="25.15" customHeight="1">
      <c r="A233" s="23" t="s">
        <v>484</v>
      </c>
      <c r="B233" s="23"/>
      <c r="C233" s="23"/>
      <c r="D233" s="23"/>
      <c r="E233" s="10">
        <f>SUBTOTAL(9,E232:E232)</f>
        <v>1</v>
      </c>
      <c r="F233" s="10" t="s">
        <v>366</v>
      </c>
      <c r="G233" s="10">
        <f>SUBTOTAL(9,G232:G232)</f>
        <v>1870000</v>
      </c>
    </row>
    <row r="234" spans="1:7" ht="60" customHeight="1">
      <c r="A234" s="5" t="s">
        <v>570</v>
      </c>
      <c r="B234" s="22" t="s">
        <v>571</v>
      </c>
      <c r="C234" s="22"/>
      <c r="D234" s="5" t="s">
        <v>512</v>
      </c>
      <c r="E234" s="8">
        <v>1</v>
      </c>
      <c r="F234" s="8">
        <v>71478</v>
      </c>
      <c r="G234" s="8">
        <v>71478</v>
      </c>
    </row>
    <row r="235" spans="1:7" ht="25.15" customHeight="1">
      <c r="A235" s="23" t="s">
        <v>484</v>
      </c>
      <c r="B235" s="23"/>
      <c r="C235" s="23"/>
      <c r="D235" s="23"/>
      <c r="E235" s="10">
        <f>SUBTOTAL(9,E234:E234)</f>
        <v>1</v>
      </c>
      <c r="F235" s="10" t="s">
        <v>366</v>
      </c>
      <c r="G235" s="10">
        <f>SUBTOTAL(9,G234:G234)</f>
        <v>71478</v>
      </c>
    </row>
    <row r="236" spans="1:7" ht="100.15" customHeight="1">
      <c r="A236" s="5" t="s">
        <v>572</v>
      </c>
      <c r="B236" s="22" t="s">
        <v>573</v>
      </c>
      <c r="C236" s="22"/>
      <c r="D236" s="5" t="s">
        <v>298</v>
      </c>
      <c r="E236" s="8">
        <v>1</v>
      </c>
      <c r="F236" s="8">
        <v>7332</v>
      </c>
      <c r="G236" s="8">
        <v>7332</v>
      </c>
    </row>
    <row r="237" spans="1:7" ht="25.15" customHeight="1">
      <c r="A237" s="23" t="s">
        <v>484</v>
      </c>
      <c r="B237" s="23"/>
      <c r="C237" s="23"/>
      <c r="D237" s="23"/>
      <c r="E237" s="10">
        <f>SUBTOTAL(9,E236:E236)</f>
        <v>1</v>
      </c>
      <c r="F237" s="10" t="s">
        <v>366</v>
      </c>
      <c r="G237" s="10">
        <f>SUBTOTAL(9,G236:G236)</f>
        <v>7332</v>
      </c>
    </row>
    <row r="238" spans="1:7" ht="100.15" customHeight="1">
      <c r="A238" s="5" t="s">
        <v>574</v>
      </c>
      <c r="B238" s="22" t="s">
        <v>575</v>
      </c>
      <c r="C238" s="22"/>
      <c r="D238" s="5" t="s">
        <v>512</v>
      </c>
      <c r="E238" s="8">
        <v>1</v>
      </c>
      <c r="F238" s="8">
        <v>191952</v>
      </c>
      <c r="G238" s="8">
        <v>191952</v>
      </c>
    </row>
    <row r="239" spans="1:7" ht="25.15" customHeight="1">
      <c r="A239" s="23" t="s">
        <v>484</v>
      </c>
      <c r="B239" s="23"/>
      <c r="C239" s="23"/>
      <c r="D239" s="23"/>
      <c r="E239" s="10">
        <f>SUBTOTAL(9,E238:E238)</f>
        <v>1</v>
      </c>
      <c r="F239" s="10" t="s">
        <v>366</v>
      </c>
      <c r="G239" s="10">
        <f>SUBTOTAL(9,G238:G238)</f>
        <v>191952</v>
      </c>
    </row>
    <row r="240" spans="1:7" ht="120" customHeight="1">
      <c r="A240" s="5" t="s">
        <v>576</v>
      </c>
      <c r="B240" s="22" t="s">
        <v>577</v>
      </c>
      <c r="C240" s="22"/>
      <c r="D240" s="5" t="s">
        <v>298</v>
      </c>
      <c r="E240" s="8">
        <v>1</v>
      </c>
      <c r="F240" s="8">
        <v>22138</v>
      </c>
      <c r="G240" s="8">
        <v>22138</v>
      </c>
    </row>
    <row r="241" spans="1:7" ht="25.15" customHeight="1">
      <c r="A241" s="23" t="s">
        <v>484</v>
      </c>
      <c r="B241" s="23"/>
      <c r="C241" s="23"/>
      <c r="D241" s="23"/>
      <c r="E241" s="10">
        <f>SUBTOTAL(9,E240:E240)</f>
        <v>1</v>
      </c>
      <c r="F241" s="10" t="s">
        <v>366</v>
      </c>
      <c r="G241" s="10">
        <f>SUBTOTAL(9,G240:G240)</f>
        <v>22138</v>
      </c>
    </row>
    <row r="242" spans="1:7" ht="120" customHeight="1">
      <c r="A242" s="5" t="s">
        <v>578</v>
      </c>
      <c r="B242" s="22" t="s">
        <v>579</v>
      </c>
      <c r="C242" s="22"/>
      <c r="D242" s="5" t="s">
        <v>512</v>
      </c>
      <c r="E242" s="8">
        <v>1</v>
      </c>
      <c r="F242" s="8">
        <v>35336</v>
      </c>
      <c r="G242" s="8">
        <v>35336</v>
      </c>
    </row>
    <row r="243" spans="1:7" ht="25.15" customHeight="1">
      <c r="A243" s="23" t="s">
        <v>484</v>
      </c>
      <c r="B243" s="23"/>
      <c r="C243" s="23"/>
      <c r="D243" s="23"/>
      <c r="E243" s="10">
        <f>SUBTOTAL(9,E242:E242)</f>
        <v>1</v>
      </c>
      <c r="F243" s="10" t="s">
        <v>366</v>
      </c>
      <c r="G243" s="10">
        <f>SUBTOTAL(9,G242:G242)</f>
        <v>35336</v>
      </c>
    </row>
    <row r="244" spans="1:7" ht="120" customHeight="1">
      <c r="A244" s="5" t="s">
        <v>580</v>
      </c>
      <c r="B244" s="22" t="s">
        <v>581</v>
      </c>
      <c r="C244" s="22"/>
      <c r="D244" s="5" t="s">
        <v>298</v>
      </c>
      <c r="E244" s="8">
        <v>1</v>
      </c>
      <c r="F244" s="8">
        <v>5668</v>
      </c>
      <c r="G244" s="8">
        <v>5668</v>
      </c>
    </row>
    <row r="245" spans="1:7" ht="25.15" customHeight="1">
      <c r="A245" s="23" t="s">
        <v>484</v>
      </c>
      <c r="B245" s="23"/>
      <c r="C245" s="23"/>
      <c r="D245" s="23"/>
      <c r="E245" s="10">
        <f>SUBTOTAL(9,E244:E244)</f>
        <v>1</v>
      </c>
      <c r="F245" s="10" t="s">
        <v>366</v>
      </c>
      <c r="G245" s="10">
        <f>SUBTOTAL(9,G244:G244)</f>
        <v>5668</v>
      </c>
    </row>
    <row r="246" spans="1:7" ht="120" customHeight="1">
      <c r="A246" s="5" t="s">
        <v>582</v>
      </c>
      <c r="B246" s="22" t="s">
        <v>583</v>
      </c>
      <c r="C246" s="22"/>
      <c r="D246" s="5" t="s">
        <v>298</v>
      </c>
      <c r="E246" s="8">
        <v>1</v>
      </c>
      <c r="F246" s="8">
        <v>2530</v>
      </c>
      <c r="G246" s="8">
        <v>2530</v>
      </c>
    </row>
    <row r="247" spans="1:7" ht="25.15" customHeight="1">
      <c r="A247" s="23" t="s">
        <v>484</v>
      </c>
      <c r="B247" s="23"/>
      <c r="C247" s="23"/>
      <c r="D247" s="23"/>
      <c r="E247" s="10">
        <f>SUBTOTAL(9,E246:E246)</f>
        <v>1</v>
      </c>
      <c r="F247" s="10" t="s">
        <v>366</v>
      </c>
      <c r="G247" s="10">
        <f>SUBTOTAL(9,G246:G246)</f>
        <v>2530</v>
      </c>
    </row>
    <row r="248" spans="1:7" ht="120" customHeight="1">
      <c r="A248" s="5" t="s">
        <v>584</v>
      </c>
      <c r="B248" s="22" t="s">
        <v>585</v>
      </c>
      <c r="C248" s="22"/>
      <c r="D248" s="5" t="s">
        <v>298</v>
      </c>
      <c r="E248" s="8">
        <v>1</v>
      </c>
      <c r="F248" s="8">
        <v>147600</v>
      </c>
      <c r="G248" s="8">
        <v>147600</v>
      </c>
    </row>
    <row r="249" spans="1:7" ht="25.15" customHeight="1">
      <c r="A249" s="23" t="s">
        <v>484</v>
      </c>
      <c r="B249" s="23"/>
      <c r="C249" s="23"/>
      <c r="D249" s="23"/>
      <c r="E249" s="10">
        <f>SUBTOTAL(9,E248:E248)</f>
        <v>1</v>
      </c>
      <c r="F249" s="10" t="s">
        <v>366</v>
      </c>
      <c r="G249" s="10">
        <f>SUBTOTAL(9,G248:G248)</f>
        <v>147600</v>
      </c>
    </row>
    <row r="250" spans="1:7" ht="120" customHeight="1">
      <c r="A250" s="5" t="s">
        <v>586</v>
      </c>
      <c r="B250" s="22" t="s">
        <v>587</v>
      </c>
      <c r="C250" s="22"/>
      <c r="D250" s="5" t="s">
        <v>298</v>
      </c>
      <c r="E250" s="8">
        <v>1</v>
      </c>
      <c r="F250" s="8">
        <v>40000</v>
      </c>
      <c r="G250" s="8">
        <v>40000</v>
      </c>
    </row>
    <row r="251" spans="1:7" ht="25.15" customHeight="1">
      <c r="A251" s="23" t="s">
        <v>484</v>
      </c>
      <c r="B251" s="23"/>
      <c r="C251" s="23"/>
      <c r="D251" s="23"/>
      <c r="E251" s="10">
        <f>SUBTOTAL(9,E250:E250)</f>
        <v>1</v>
      </c>
      <c r="F251" s="10" t="s">
        <v>366</v>
      </c>
      <c r="G251" s="10">
        <f>SUBTOTAL(9,G250:G250)</f>
        <v>40000</v>
      </c>
    </row>
    <row r="252" spans="1:7" ht="100.15" customHeight="1">
      <c r="A252" s="5" t="s">
        <v>588</v>
      </c>
      <c r="B252" s="22" t="s">
        <v>589</v>
      </c>
      <c r="C252" s="22"/>
      <c r="D252" s="5" t="s">
        <v>298</v>
      </c>
      <c r="E252" s="8">
        <v>1</v>
      </c>
      <c r="F252" s="8">
        <v>3000</v>
      </c>
      <c r="G252" s="8">
        <v>3000</v>
      </c>
    </row>
    <row r="253" spans="1:7" ht="25.15" customHeight="1">
      <c r="A253" s="23" t="s">
        <v>484</v>
      </c>
      <c r="B253" s="23"/>
      <c r="C253" s="23"/>
      <c r="D253" s="23"/>
      <c r="E253" s="10">
        <f>SUBTOTAL(9,E252:E252)</f>
        <v>1</v>
      </c>
      <c r="F253" s="10" t="s">
        <v>366</v>
      </c>
      <c r="G253" s="10">
        <f>SUBTOTAL(9,G252:G252)</f>
        <v>3000</v>
      </c>
    </row>
    <row r="254" spans="1:7" ht="120" customHeight="1">
      <c r="A254" s="5" t="s">
        <v>590</v>
      </c>
      <c r="B254" s="22" t="s">
        <v>591</v>
      </c>
      <c r="C254" s="22"/>
      <c r="D254" s="5" t="s">
        <v>512</v>
      </c>
      <c r="E254" s="8">
        <v>1</v>
      </c>
      <c r="F254" s="8">
        <v>69600</v>
      </c>
      <c r="G254" s="8">
        <v>69600</v>
      </c>
    </row>
    <row r="255" spans="1:7" ht="25.15" customHeight="1">
      <c r="A255" s="23" t="s">
        <v>484</v>
      </c>
      <c r="B255" s="23"/>
      <c r="C255" s="23"/>
      <c r="D255" s="23"/>
      <c r="E255" s="10">
        <f>SUBTOTAL(9,E254:E254)</f>
        <v>1</v>
      </c>
      <c r="F255" s="10" t="s">
        <v>366</v>
      </c>
      <c r="G255" s="10">
        <f>SUBTOTAL(9,G254:G254)</f>
        <v>69600</v>
      </c>
    </row>
    <row r="256" spans="1:7" ht="100.15" customHeight="1">
      <c r="A256" s="5" t="s">
        <v>592</v>
      </c>
      <c r="B256" s="22" t="s">
        <v>593</v>
      </c>
      <c r="C256" s="22"/>
      <c r="D256" s="5" t="s">
        <v>512</v>
      </c>
      <c r="E256" s="8">
        <v>1</v>
      </c>
      <c r="F256" s="8">
        <v>69600</v>
      </c>
      <c r="G256" s="8">
        <v>69600</v>
      </c>
    </row>
    <row r="257" spans="1:7" ht="25.15" customHeight="1">
      <c r="A257" s="23" t="s">
        <v>484</v>
      </c>
      <c r="B257" s="23"/>
      <c r="C257" s="23"/>
      <c r="D257" s="23"/>
      <c r="E257" s="10">
        <f>SUBTOTAL(9,E256:E256)</f>
        <v>1</v>
      </c>
      <c r="F257" s="10" t="s">
        <v>366</v>
      </c>
      <c r="G257" s="10">
        <f>SUBTOTAL(9,G256:G256)</f>
        <v>69600</v>
      </c>
    </row>
    <row r="258" spans="1:7" ht="100.15" customHeight="1">
      <c r="A258" s="5" t="s">
        <v>594</v>
      </c>
      <c r="B258" s="22" t="s">
        <v>595</v>
      </c>
      <c r="C258" s="22"/>
      <c r="D258" s="5" t="s">
        <v>512</v>
      </c>
      <c r="E258" s="8">
        <v>1</v>
      </c>
      <c r="F258" s="8">
        <v>129600</v>
      </c>
      <c r="G258" s="8">
        <v>129600</v>
      </c>
    </row>
    <row r="259" spans="1:7" ht="25.15" customHeight="1">
      <c r="A259" s="23" t="s">
        <v>484</v>
      </c>
      <c r="B259" s="23"/>
      <c r="C259" s="23"/>
      <c r="D259" s="23"/>
      <c r="E259" s="10">
        <f>SUBTOTAL(9,E258:E258)</f>
        <v>1</v>
      </c>
      <c r="F259" s="10" t="s">
        <v>366</v>
      </c>
      <c r="G259" s="10">
        <f>SUBTOTAL(9,G258:G258)</f>
        <v>129600</v>
      </c>
    </row>
    <row r="260" spans="1:7" ht="100.15" customHeight="1">
      <c r="A260" s="5" t="s">
        <v>596</v>
      </c>
      <c r="B260" s="22" t="s">
        <v>597</v>
      </c>
      <c r="C260" s="22"/>
      <c r="D260" s="5" t="s">
        <v>298</v>
      </c>
      <c r="E260" s="8">
        <v>1</v>
      </c>
      <c r="F260" s="8">
        <v>12403</v>
      </c>
      <c r="G260" s="8">
        <v>12403</v>
      </c>
    </row>
    <row r="261" spans="1:7" ht="25.15" customHeight="1">
      <c r="A261" s="23" t="s">
        <v>484</v>
      </c>
      <c r="B261" s="23"/>
      <c r="C261" s="23"/>
      <c r="D261" s="23"/>
      <c r="E261" s="10">
        <f>SUBTOTAL(9,E260:E260)</f>
        <v>1</v>
      </c>
      <c r="F261" s="10" t="s">
        <v>366</v>
      </c>
      <c r="G261" s="10">
        <f>SUBTOTAL(9,G260:G260)</f>
        <v>12403</v>
      </c>
    </row>
    <row r="262" spans="1:7" ht="100.15" customHeight="1">
      <c r="A262" s="5" t="s">
        <v>598</v>
      </c>
      <c r="B262" s="22" t="s">
        <v>599</v>
      </c>
      <c r="C262" s="22"/>
      <c r="D262" s="5" t="s">
        <v>298</v>
      </c>
      <c r="E262" s="8">
        <v>1</v>
      </c>
      <c r="F262" s="8">
        <v>25000</v>
      </c>
      <c r="G262" s="8">
        <v>25000</v>
      </c>
    </row>
    <row r="263" spans="1:7" ht="25.15" customHeight="1">
      <c r="A263" s="23" t="s">
        <v>484</v>
      </c>
      <c r="B263" s="23"/>
      <c r="C263" s="23"/>
      <c r="D263" s="23"/>
      <c r="E263" s="10">
        <f>SUBTOTAL(9,E262:E262)</f>
        <v>1</v>
      </c>
      <c r="F263" s="10" t="s">
        <v>366</v>
      </c>
      <c r="G263" s="10">
        <f>SUBTOTAL(9,G262:G262)</f>
        <v>25000</v>
      </c>
    </row>
    <row r="264" spans="1:7" ht="100.15" customHeight="1">
      <c r="A264" s="5" t="s">
        <v>600</v>
      </c>
      <c r="B264" s="22" t="s">
        <v>601</v>
      </c>
      <c r="C264" s="22"/>
      <c r="D264" s="5" t="s">
        <v>298</v>
      </c>
      <c r="E264" s="8">
        <v>1</v>
      </c>
      <c r="F264" s="8">
        <v>20000</v>
      </c>
      <c r="G264" s="8">
        <v>20000</v>
      </c>
    </row>
    <row r="265" spans="1:7" ht="25.15" customHeight="1">
      <c r="A265" s="23" t="s">
        <v>484</v>
      </c>
      <c r="B265" s="23"/>
      <c r="C265" s="23"/>
      <c r="D265" s="23"/>
      <c r="E265" s="10">
        <f>SUBTOTAL(9,E264:E264)</f>
        <v>1</v>
      </c>
      <c r="F265" s="10" t="s">
        <v>366</v>
      </c>
      <c r="G265" s="10">
        <f>SUBTOTAL(9,G264:G264)</f>
        <v>20000</v>
      </c>
    </row>
    <row r="266" spans="1:7" ht="100.15" customHeight="1">
      <c r="A266" s="5" t="s">
        <v>602</v>
      </c>
      <c r="B266" s="22" t="s">
        <v>603</v>
      </c>
      <c r="C266" s="22"/>
      <c r="D266" s="5" t="s">
        <v>298</v>
      </c>
      <c r="E266" s="8">
        <v>1</v>
      </c>
      <c r="F266" s="8">
        <v>20000</v>
      </c>
      <c r="G266" s="8">
        <v>20000</v>
      </c>
    </row>
    <row r="267" spans="1:7" ht="25.15" customHeight="1">
      <c r="A267" s="23" t="s">
        <v>484</v>
      </c>
      <c r="B267" s="23"/>
      <c r="C267" s="23"/>
      <c r="D267" s="23"/>
      <c r="E267" s="10">
        <f>SUBTOTAL(9,E266:E266)</f>
        <v>1</v>
      </c>
      <c r="F267" s="10" t="s">
        <v>366</v>
      </c>
      <c r="G267" s="10">
        <f>SUBTOTAL(9,G266:G266)</f>
        <v>20000</v>
      </c>
    </row>
    <row r="268" spans="1:7" ht="120" customHeight="1">
      <c r="A268" s="5" t="s">
        <v>604</v>
      </c>
      <c r="B268" s="22" t="s">
        <v>605</v>
      </c>
      <c r="C268" s="22"/>
      <c r="D268" s="5" t="s">
        <v>298</v>
      </c>
      <c r="E268" s="8">
        <v>1</v>
      </c>
      <c r="F268" s="8">
        <v>20000</v>
      </c>
      <c r="G268" s="8">
        <v>20000</v>
      </c>
    </row>
    <row r="269" spans="1:7" ht="25.15" customHeight="1">
      <c r="A269" s="23" t="s">
        <v>484</v>
      </c>
      <c r="B269" s="23"/>
      <c r="C269" s="23"/>
      <c r="D269" s="23"/>
      <c r="E269" s="10">
        <f>SUBTOTAL(9,E268:E268)</f>
        <v>1</v>
      </c>
      <c r="F269" s="10" t="s">
        <v>366</v>
      </c>
      <c r="G269" s="10">
        <f>SUBTOTAL(9,G268:G268)</f>
        <v>20000</v>
      </c>
    </row>
    <row r="270" spans="1:7" ht="139.9" customHeight="1">
      <c r="A270" s="5" t="s">
        <v>606</v>
      </c>
      <c r="B270" s="22" t="s">
        <v>607</v>
      </c>
      <c r="C270" s="22"/>
      <c r="D270" s="5" t="s">
        <v>298</v>
      </c>
      <c r="E270" s="8">
        <v>1</v>
      </c>
      <c r="F270" s="8">
        <v>10000</v>
      </c>
      <c r="G270" s="8">
        <v>10000</v>
      </c>
    </row>
    <row r="271" spans="1:7" ht="25.15" customHeight="1">
      <c r="A271" s="23" t="s">
        <v>484</v>
      </c>
      <c r="B271" s="23"/>
      <c r="C271" s="23"/>
      <c r="D271" s="23"/>
      <c r="E271" s="10">
        <f>SUBTOTAL(9,E270:E270)</f>
        <v>1</v>
      </c>
      <c r="F271" s="10" t="s">
        <v>366</v>
      </c>
      <c r="G271" s="10">
        <f>SUBTOTAL(9,G270:G270)</f>
        <v>10000</v>
      </c>
    </row>
    <row r="272" spans="1:7" ht="120" customHeight="1">
      <c r="A272" s="5" t="s">
        <v>608</v>
      </c>
      <c r="B272" s="22" t="s">
        <v>609</v>
      </c>
      <c r="C272" s="22"/>
      <c r="D272" s="5" t="s">
        <v>298</v>
      </c>
      <c r="E272" s="8">
        <v>1</v>
      </c>
      <c r="F272" s="8">
        <v>2600</v>
      </c>
      <c r="G272" s="8">
        <v>2600</v>
      </c>
    </row>
    <row r="273" spans="1:7" ht="25.15" customHeight="1">
      <c r="A273" s="23" t="s">
        <v>484</v>
      </c>
      <c r="B273" s="23"/>
      <c r="C273" s="23"/>
      <c r="D273" s="23"/>
      <c r="E273" s="10">
        <f>SUBTOTAL(9,E272:E272)</f>
        <v>1</v>
      </c>
      <c r="F273" s="10" t="s">
        <v>366</v>
      </c>
      <c r="G273" s="10">
        <f>SUBTOTAL(9,G272:G272)</f>
        <v>2600</v>
      </c>
    </row>
    <row r="274" spans="1:7" ht="120" customHeight="1">
      <c r="A274" s="5" t="s">
        <v>610</v>
      </c>
      <c r="B274" s="22" t="s">
        <v>611</v>
      </c>
      <c r="C274" s="22"/>
      <c r="D274" s="5" t="s">
        <v>298</v>
      </c>
      <c r="E274" s="8">
        <v>1</v>
      </c>
      <c r="F274" s="8">
        <v>3600</v>
      </c>
      <c r="G274" s="8">
        <v>3600</v>
      </c>
    </row>
    <row r="275" spans="1:7" ht="25.15" customHeight="1">
      <c r="A275" s="23" t="s">
        <v>484</v>
      </c>
      <c r="B275" s="23"/>
      <c r="C275" s="23"/>
      <c r="D275" s="23"/>
      <c r="E275" s="10">
        <f>SUBTOTAL(9,E274:E274)</f>
        <v>1</v>
      </c>
      <c r="F275" s="10" t="s">
        <v>366</v>
      </c>
      <c r="G275" s="10">
        <f>SUBTOTAL(9,G274:G274)</f>
        <v>3600</v>
      </c>
    </row>
    <row r="276" spans="1:7" ht="100.15" customHeight="1">
      <c r="A276" s="5" t="s">
        <v>612</v>
      </c>
      <c r="B276" s="22" t="s">
        <v>613</v>
      </c>
      <c r="C276" s="22"/>
      <c r="D276" s="5" t="s">
        <v>298</v>
      </c>
      <c r="E276" s="8">
        <v>1</v>
      </c>
      <c r="F276" s="8">
        <v>20000</v>
      </c>
      <c r="G276" s="8">
        <v>20000</v>
      </c>
    </row>
    <row r="277" spans="1:7" ht="25.15" customHeight="1">
      <c r="A277" s="23" t="s">
        <v>484</v>
      </c>
      <c r="B277" s="23"/>
      <c r="C277" s="23"/>
      <c r="D277" s="23"/>
      <c r="E277" s="10">
        <f>SUBTOTAL(9,E276:E276)</f>
        <v>1</v>
      </c>
      <c r="F277" s="10" t="s">
        <v>366</v>
      </c>
      <c r="G277" s="10">
        <f>SUBTOTAL(9,G276:G276)</f>
        <v>20000</v>
      </c>
    </row>
    <row r="278" spans="1:7" ht="100.15" customHeight="1">
      <c r="A278" s="5" t="s">
        <v>614</v>
      </c>
      <c r="B278" s="22" t="s">
        <v>615</v>
      </c>
      <c r="C278" s="22"/>
      <c r="D278" s="5" t="s">
        <v>298</v>
      </c>
      <c r="E278" s="8">
        <v>1</v>
      </c>
      <c r="F278" s="8">
        <v>9000</v>
      </c>
      <c r="G278" s="8">
        <v>9000</v>
      </c>
    </row>
    <row r="279" spans="1:7" ht="25.15" customHeight="1">
      <c r="A279" s="23" t="s">
        <v>484</v>
      </c>
      <c r="B279" s="23"/>
      <c r="C279" s="23"/>
      <c r="D279" s="23"/>
      <c r="E279" s="10">
        <f>SUBTOTAL(9,E278:E278)</f>
        <v>1</v>
      </c>
      <c r="F279" s="10" t="s">
        <v>366</v>
      </c>
      <c r="G279" s="10">
        <f>SUBTOTAL(9,G278:G278)</f>
        <v>9000</v>
      </c>
    </row>
    <row r="280" spans="1:7" ht="139.9" customHeight="1">
      <c r="A280" s="5" t="s">
        <v>616</v>
      </c>
      <c r="B280" s="22" t="s">
        <v>617</v>
      </c>
      <c r="C280" s="22"/>
      <c r="D280" s="5" t="s">
        <v>298</v>
      </c>
      <c r="E280" s="8">
        <v>1</v>
      </c>
      <c r="F280" s="8">
        <v>4500</v>
      </c>
      <c r="G280" s="8">
        <v>4500</v>
      </c>
    </row>
    <row r="281" spans="1:7" ht="25.15" customHeight="1">
      <c r="A281" s="23" t="s">
        <v>484</v>
      </c>
      <c r="B281" s="23"/>
      <c r="C281" s="23"/>
      <c r="D281" s="23"/>
      <c r="E281" s="10">
        <f>SUBTOTAL(9,E280:E280)</f>
        <v>1</v>
      </c>
      <c r="F281" s="10" t="s">
        <v>366</v>
      </c>
      <c r="G281" s="10">
        <f>SUBTOTAL(9,G280:G280)</f>
        <v>4500</v>
      </c>
    </row>
    <row r="282" spans="1:7" ht="100.15" customHeight="1">
      <c r="A282" s="5" t="s">
        <v>618</v>
      </c>
      <c r="B282" s="22" t="s">
        <v>619</v>
      </c>
      <c r="C282" s="22"/>
      <c r="D282" s="5" t="s">
        <v>298</v>
      </c>
      <c r="E282" s="8">
        <v>1</v>
      </c>
      <c r="F282" s="8">
        <v>10500</v>
      </c>
      <c r="G282" s="8">
        <v>10500</v>
      </c>
    </row>
    <row r="283" spans="1:7" ht="25.15" customHeight="1">
      <c r="A283" s="23" t="s">
        <v>484</v>
      </c>
      <c r="B283" s="23"/>
      <c r="C283" s="23"/>
      <c r="D283" s="23"/>
      <c r="E283" s="10">
        <f>SUBTOTAL(9,E282:E282)</f>
        <v>1</v>
      </c>
      <c r="F283" s="10" t="s">
        <v>366</v>
      </c>
      <c r="G283" s="10">
        <f>SUBTOTAL(9,G282:G282)</f>
        <v>10500</v>
      </c>
    </row>
    <row r="284" spans="1:7" ht="60" customHeight="1">
      <c r="A284" s="5" t="s">
        <v>620</v>
      </c>
      <c r="B284" s="22" t="s">
        <v>621</v>
      </c>
      <c r="C284" s="22"/>
      <c r="D284" s="5" t="s">
        <v>298</v>
      </c>
      <c r="E284" s="8">
        <v>1</v>
      </c>
      <c r="F284" s="8">
        <v>79950</v>
      </c>
      <c r="G284" s="8">
        <v>79950</v>
      </c>
    </row>
    <row r="285" spans="1:7" ht="25.15" customHeight="1">
      <c r="A285" s="23" t="s">
        <v>484</v>
      </c>
      <c r="B285" s="23"/>
      <c r="C285" s="23"/>
      <c r="D285" s="23"/>
      <c r="E285" s="10">
        <f>SUBTOTAL(9,E284:E284)</f>
        <v>1</v>
      </c>
      <c r="F285" s="10" t="s">
        <v>366</v>
      </c>
      <c r="G285" s="10">
        <f>SUBTOTAL(9,G284:G284)</f>
        <v>79950</v>
      </c>
    </row>
    <row r="286" spans="1:7" ht="100.15" customHeight="1">
      <c r="A286" s="5" t="s">
        <v>622</v>
      </c>
      <c r="B286" s="22" t="s">
        <v>623</v>
      </c>
      <c r="C286" s="22"/>
      <c r="D286" s="5" t="s">
        <v>298</v>
      </c>
      <c r="E286" s="8">
        <v>1</v>
      </c>
      <c r="F286" s="8">
        <v>270250</v>
      </c>
      <c r="G286" s="8">
        <v>270250</v>
      </c>
    </row>
    <row r="287" spans="1:7" ht="25.15" customHeight="1">
      <c r="A287" s="23" t="s">
        <v>484</v>
      </c>
      <c r="B287" s="23"/>
      <c r="C287" s="23"/>
      <c r="D287" s="23"/>
      <c r="E287" s="10">
        <f>SUBTOTAL(9,E286:E286)</f>
        <v>1</v>
      </c>
      <c r="F287" s="10" t="s">
        <v>366</v>
      </c>
      <c r="G287" s="10">
        <f>SUBTOTAL(9,G286:G286)</f>
        <v>270250</v>
      </c>
    </row>
    <row r="288" spans="1:7" ht="100.15" customHeight="1">
      <c r="A288" s="5" t="s">
        <v>624</v>
      </c>
      <c r="B288" s="22" t="s">
        <v>625</v>
      </c>
      <c r="C288" s="22"/>
      <c r="D288" s="5" t="s">
        <v>298</v>
      </c>
      <c r="E288" s="8">
        <v>1</v>
      </c>
      <c r="F288" s="8">
        <v>64000</v>
      </c>
      <c r="G288" s="8">
        <v>64000</v>
      </c>
    </row>
    <row r="289" spans="1:7" ht="25.15" customHeight="1">
      <c r="A289" s="23" t="s">
        <v>484</v>
      </c>
      <c r="B289" s="23"/>
      <c r="C289" s="23"/>
      <c r="D289" s="23"/>
      <c r="E289" s="10">
        <f>SUBTOTAL(9,E288:E288)</f>
        <v>1</v>
      </c>
      <c r="F289" s="10" t="s">
        <v>366</v>
      </c>
      <c r="G289" s="10">
        <f>SUBTOTAL(9,G288:G288)</f>
        <v>64000</v>
      </c>
    </row>
    <row r="290" spans="1:7" ht="79.900000000000006" customHeight="1">
      <c r="A290" s="5" t="s">
        <v>626</v>
      </c>
      <c r="B290" s="22" t="s">
        <v>627</v>
      </c>
      <c r="C290" s="22"/>
      <c r="D290" s="5" t="s">
        <v>512</v>
      </c>
      <c r="E290" s="8">
        <v>1</v>
      </c>
      <c r="F290" s="8">
        <v>50000</v>
      </c>
      <c r="G290" s="8">
        <v>50000</v>
      </c>
    </row>
    <row r="291" spans="1:7" ht="25.15" customHeight="1">
      <c r="A291" s="23" t="s">
        <v>484</v>
      </c>
      <c r="B291" s="23"/>
      <c r="C291" s="23"/>
      <c r="D291" s="23"/>
      <c r="E291" s="10">
        <f>SUBTOTAL(9,E290:E290)</f>
        <v>1</v>
      </c>
      <c r="F291" s="10" t="s">
        <v>366</v>
      </c>
      <c r="G291" s="10">
        <f>SUBTOTAL(9,G290:G290)</f>
        <v>50000</v>
      </c>
    </row>
    <row r="292" spans="1:7" ht="79.900000000000006" customHeight="1">
      <c r="A292" s="5" t="s">
        <v>628</v>
      </c>
      <c r="B292" s="22" t="s">
        <v>629</v>
      </c>
      <c r="C292" s="22"/>
      <c r="D292" s="5" t="s">
        <v>512</v>
      </c>
      <c r="E292" s="8">
        <v>1</v>
      </c>
      <c r="F292" s="8">
        <v>14400</v>
      </c>
      <c r="G292" s="8">
        <v>14400</v>
      </c>
    </row>
    <row r="293" spans="1:7" ht="25.15" customHeight="1">
      <c r="A293" s="23" t="s">
        <v>484</v>
      </c>
      <c r="B293" s="23"/>
      <c r="C293" s="23"/>
      <c r="D293" s="23"/>
      <c r="E293" s="10">
        <f>SUBTOTAL(9,E292:E292)</f>
        <v>1</v>
      </c>
      <c r="F293" s="10" t="s">
        <v>366</v>
      </c>
      <c r="G293" s="10">
        <f>SUBTOTAL(9,G292:G292)</f>
        <v>14400</v>
      </c>
    </row>
    <row r="294" spans="1:7" ht="160.15" customHeight="1">
      <c r="A294" s="5" t="s">
        <v>630</v>
      </c>
      <c r="B294" s="22" t="s">
        <v>631</v>
      </c>
      <c r="C294" s="22"/>
      <c r="D294" s="5" t="s">
        <v>512</v>
      </c>
      <c r="E294" s="8">
        <v>6928</v>
      </c>
      <c r="F294" s="8">
        <v>1000</v>
      </c>
      <c r="G294" s="8">
        <v>6928000</v>
      </c>
    </row>
    <row r="295" spans="1:7" ht="25.15" customHeight="1">
      <c r="A295" s="23" t="s">
        <v>484</v>
      </c>
      <c r="B295" s="23"/>
      <c r="C295" s="23"/>
      <c r="D295" s="23"/>
      <c r="E295" s="10">
        <f>SUBTOTAL(9,E294:E294)</f>
        <v>6928</v>
      </c>
      <c r="F295" s="10" t="s">
        <v>366</v>
      </c>
      <c r="G295" s="10">
        <f>SUBTOTAL(9,G294:G294)</f>
        <v>6928000</v>
      </c>
    </row>
    <row r="296" spans="1:7" ht="139.9" customHeight="1">
      <c r="A296" s="5" t="s">
        <v>632</v>
      </c>
      <c r="B296" s="22" t="s">
        <v>633</v>
      </c>
      <c r="C296" s="22"/>
      <c r="D296" s="5" t="s">
        <v>512</v>
      </c>
      <c r="E296" s="8">
        <v>5076</v>
      </c>
      <c r="F296" s="8">
        <v>1000</v>
      </c>
      <c r="G296" s="8">
        <v>5076000</v>
      </c>
    </row>
    <row r="297" spans="1:7" ht="25.15" customHeight="1">
      <c r="A297" s="23" t="s">
        <v>484</v>
      </c>
      <c r="B297" s="23"/>
      <c r="C297" s="23"/>
      <c r="D297" s="23"/>
      <c r="E297" s="10">
        <f>SUBTOTAL(9,E296:E296)</f>
        <v>5076</v>
      </c>
      <c r="F297" s="10" t="s">
        <v>366</v>
      </c>
      <c r="G297" s="10">
        <f>SUBTOTAL(9,G296:G296)</f>
        <v>5076000</v>
      </c>
    </row>
    <row r="298" spans="1:7" ht="139.9" customHeight="1">
      <c r="A298" s="5" t="s">
        <v>225</v>
      </c>
      <c r="B298" s="22" t="s">
        <v>634</v>
      </c>
      <c r="C298" s="22"/>
      <c r="D298" s="5" t="s">
        <v>298</v>
      </c>
      <c r="E298" s="8">
        <v>3666</v>
      </c>
      <c r="F298" s="8">
        <v>1000</v>
      </c>
      <c r="G298" s="8">
        <v>3666000</v>
      </c>
    </row>
    <row r="299" spans="1:7" ht="25.15" customHeight="1">
      <c r="A299" s="23" t="s">
        <v>484</v>
      </c>
      <c r="B299" s="23"/>
      <c r="C299" s="23"/>
      <c r="D299" s="23"/>
      <c r="E299" s="10">
        <f>SUBTOTAL(9,E298:E298)</f>
        <v>3666</v>
      </c>
      <c r="F299" s="10" t="s">
        <v>366</v>
      </c>
      <c r="G299" s="10">
        <f>SUBTOTAL(9,G298:G298)</f>
        <v>3666000</v>
      </c>
    </row>
    <row r="300" spans="1:7" ht="160.15" customHeight="1">
      <c r="A300" s="5" t="s">
        <v>635</v>
      </c>
      <c r="B300" s="22" t="s">
        <v>636</v>
      </c>
      <c r="C300" s="22"/>
      <c r="D300" s="5" t="s">
        <v>512</v>
      </c>
      <c r="E300" s="8">
        <v>1032</v>
      </c>
      <c r="F300" s="8">
        <v>1000</v>
      </c>
      <c r="G300" s="8">
        <v>1032000</v>
      </c>
    </row>
    <row r="301" spans="1:7" ht="25.15" customHeight="1">
      <c r="A301" s="23" t="s">
        <v>484</v>
      </c>
      <c r="B301" s="23"/>
      <c r="C301" s="23"/>
      <c r="D301" s="23"/>
      <c r="E301" s="10">
        <f>SUBTOTAL(9,E300:E300)</f>
        <v>1032</v>
      </c>
      <c r="F301" s="10" t="s">
        <v>366</v>
      </c>
      <c r="G301" s="10">
        <f>SUBTOTAL(9,G300:G300)</f>
        <v>1032000</v>
      </c>
    </row>
    <row r="302" spans="1:7" ht="139.9" customHeight="1">
      <c r="A302" s="5" t="s">
        <v>637</v>
      </c>
      <c r="B302" s="22" t="s">
        <v>638</v>
      </c>
      <c r="C302" s="22"/>
      <c r="D302" s="5" t="s">
        <v>298</v>
      </c>
      <c r="E302" s="8">
        <v>920</v>
      </c>
      <c r="F302" s="8">
        <v>1000</v>
      </c>
      <c r="G302" s="8">
        <v>920000</v>
      </c>
    </row>
    <row r="303" spans="1:7" ht="25.15" customHeight="1">
      <c r="A303" s="23" t="s">
        <v>484</v>
      </c>
      <c r="B303" s="23"/>
      <c r="C303" s="23"/>
      <c r="D303" s="23"/>
      <c r="E303" s="10">
        <f>SUBTOTAL(9,E302:E302)</f>
        <v>920</v>
      </c>
      <c r="F303" s="10" t="s">
        <v>366</v>
      </c>
      <c r="G303" s="10">
        <f>SUBTOTAL(9,G302:G302)</f>
        <v>920000</v>
      </c>
    </row>
    <row r="304" spans="1:7" ht="120" customHeight="1">
      <c r="A304" s="5" t="s">
        <v>639</v>
      </c>
      <c r="B304" s="22" t="s">
        <v>640</v>
      </c>
      <c r="C304" s="22"/>
      <c r="D304" s="5" t="s">
        <v>512</v>
      </c>
      <c r="E304" s="8">
        <v>1100</v>
      </c>
      <c r="F304" s="8">
        <v>1000</v>
      </c>
      <c r="G304" s="8">
        <v>1100000</v>
      </c>
    </row>
    <row r="305" spans="1:7" ht="25.15" customHeight="1">
      <c r="A305" s="23" t="s">
        <v>484</v>
      </c>
      <c r="B305" s="23"/>
      <c r="C305" s="23"/>
      <c r="D305" s="23"/>
      <c r="E305" s="10">
        <f>SUBTOTAL(9,E304:E304)</f>
        <v>1100</v>
      </c>
      <c r="F305" s="10" t="s">
        <v>366</v>
      </c>
      <c r="G305" s="10">
        <f>SUBTOTAL(9,G304:G304)</f>
        <v>1100000</v>
      </c>
    </row>
    <row r="306" spans="1:7" ht="120" customHeight="1">
      <c r="A306" s="5" t="s">
        <v>641</v>
      </c>
      <c r="B306" s="22" t="s">
        <v>642</v>
      </c>
      <c r="C306" s="22"/>
      <c r="D306" s="5" t="s">
        <v>512</v>
      </c>
      <c r="E306" s="8">
        <v>1320</v>
      </c>
      <c r="F306" s="8">
        <v>1000</v>
      </c>
      <c r="G306" s="8">
        <v>1320000</v>
      </c>
    </row>
    <row r="307" spans="1:7" ht="25.15" customHeight="1">
      <c r="A307" s="23" t="s">
        <v>484</v>
      </c>
      <c r="B307" s="23"/>
      <c r="C307" s="23"/>
      <c r="D307" s="23"/>
      <c r="E307" s="10">
        <f>SUBTOTAL(9,E306:E306)</f>
        <v>1320</v>
      </c>
      <c r="F307" s="10" t="s">
        <v>366</v>
      </c>
      <c r="G307" s="10">
        <f>SUBTOTAL(9,G306:G306)</f>
        <v>1320000</v>
      </c>
    </row>
    <row r="308" spans="1:7" ht="139.9" customHeight="1">
      <c r="A308" s="5" t="s">
        <v>643</v>
      </c>
      <c r="B308" s="22" t="s">
        <v>644</v>
      </c>
      <c r="C308" s="22"/>
      <c r="D308" s="5" t="s">
        <v>512</v>
      </c>
      <c r="E308" s="8">
        <v>400</v>
      </c>
      <c r="F308" s="8">
        <v>1000</v>
      </c>
      <c r="G308" s="8">
        <v>400000</v>
      </c>
    </row>
    <row r="309" spans="1:7" ht="25.15" customHeight="1">
      <c r="A309" s="23" t="s">
        <v>484</v>
      </c>
      <c r="B309" s="23"/>
      <c r="C309" s="23"/>
      <c r="D309" s="23"/>
      <c r="E309" s="10">
        <f>SUBTOTAL(9,E308:E308)</f>
        <v>400</v>
      </c>
      <c r="F309" s="10" t="s">
        <v>366</v>
      </c>
      <c r="G309" s="10">
        <f>SUBTOTAL(9,G308:G308)</f>
        <v>400000</v>
      </c>
    </row>
    <row r="310" spans="1:7" ht="139.9" customHeight="1">
      <c r="A310" s="5" t="s">
        <v>645</v>
      </c>
      <c r="B310" s="22" t="s">
        <v>646</v>
      </c>
      <c r="C310" s="22"/>
      <c r="D310" s="5" t="s">
        <v>298</v>
      </c>
      <c r="E310" s="8">
        <v>480</v>
      </c>
      <c r="F310" s="8">
        <v>1000</v>
      </c>
      <c r="G310" s="8">
        <v>480000</v>
      </c>
    </row>
    <row r="311" spans="1:7" ht="25.15" customHeight="1">
      <c r="A311" s="23" t="s">
        <v>484</v>
      </c>
      <c r="B311" s="23"/>
      <c r="C311" s="23"/>
      <c r="D311" s="23"/>
      <c r="E311" s="10">
        <f>SUBTOTAL(9,E310:E310)</f>
        <v>480</v>
      </c>
      <c r="F311" s="10" t="s">
        <v>366</v>
      </c>
      <c r="G311" s="10">
        <f>SUBTOTAL(9,G310:G310)</f>
        <v>480000</v>
      </c>
    </row>
    <row r="312" spans="1:7" ht="139.9" customHeight="1">
      <c r="A312" s="5" t="s">
        <v>647</v>
      </c>
      <c r="B312" s="22" t="s">
        <v>648</v>
      </c>
      <c r="C312" s="22"/>
      <c r="D312" s="5" t="s">
        <v>512</v>
      </c>
      <c r="E312" s="8">
        <v>400</v>
      </c>
      <c r="F312" s="8">
        <v>1000</v>
      </c>
      <c r="G312" s="8">
        <v>400000</v>
      </c>
    </row>
    <row r="313" spans="1:7" ht="25.15" customHeight="1">
      <c r="A313" s="23" t="s">
        <v>484</v>
      </c>
      <c r="B313" s="23"/>
      <c r="C313" s="23"/>
      <c r="D313" s="23"/>
      <c r="E313" s="10">
        <f>SUBTOTAL(9,E312:E312)</f>
        <v>400</v>
      </c>
      <c r="F313" s="10" t="s">
        <v>366</v>
      </c>
      <c r="G313" s="10">
        <f>SUBTOTAL(9,G312:G312)</f>
        <v>400000</v>
      </c>
    </row>
    <row r="314" spans="1:7" ht="139.9" customHeight="1">
      <c r="A314" s="5" t="s">
        <v>649</v>
      </c>
      <c r="B314" s="22" t="s">
        <v>650</v>
      </c>
      <c r="C314" s="22"/>
      <c r="D314" s="5" t="s">
        <v>298</v>
      </c>
      <c r="E314" s="8">
        <v>480</v>
      </c>
      <c r="F314" s="8">
        <v>1000</v>
      </c>
      <c r="G314" s="8">
        <v>480000</v>
      </c>
    </row>
    <row r="315" spans="1:7" ht="25.15" customHeight="1">
      <c r="A315" s="23" t="s">
        <v>484</v>
      </c>
      <c r="B315" s="23"/>
      <c r="C315" s="23"/>
      <c r="D315" s="23"/>
      <c r="E315" s="10">
        <f>SUBTOTAL(9,E314:E314)</f>
        <v>480</v>
      </c>
      <c r="F315" s="10" t="s">
        <v>366</v>
      </c>
      <c r="G315" s="10">
        <f>SUBTOTAL(9,G314:G314)</f>
        <v>480000</v>
      </c>
    </row>
    <row r="316" spans="1:7" ht="139.9" customHeight="1">
      <c r="A316" s="5" t="s">
        <v>651</v>
      </c>
      <c r="B316" s="22" t="s">
        <v>652</v>
      </c>
      <c r="C316" s="22"/>
      <c r="D316" s="5" t="s">
        <v>512</v>
      </c>
      <c r="E316" s="8">
        <v>420</v>
      </c>
      <c r="F316" s="8">
        <v>1000</v>
      </c>
      <c r="G316" s="8">
        <v>420000</v>
      </c>
    </row>
    <row r="317" spans="1:7" ht="25.15" customHeight="1">
      <c r="A317" s="23" t="s">
        <v>484</v>
      </c>
      <c r="B317" s="23"/>
      <c r="C317" s="23"/>
      <c r="D317" s="23"/>
      <c r="E317" s="10">
        <f>SUBTOTAL(9,E316:E316)</f>
        <v>420</v>
      </c>
      <c r="F317" s="10" t="s">
        <v>366</v>
      </c>
      <c r="G317" s="10">
        <f>SUBTOTAL(9,G316:G316)</f>
        <v>420000</v>
      </c>
    </row>
    <row r="318" spans="1:7" ht="139.9" customHeight="1">
      <c r="A318" s="5" t="s">
        <v>653</v>
      </c>
      <c r="B318" s="22" t="s">
        <v>654</v>
      </c>
      <c r="C318" s="22"/>
      <c r="D318" s="5" t="s">
        <v>298</v>
      </c>
      <c r="E318" s="8">
        <v>350</v>
      </c>
      <c r="F318" s="8">
        <v>1000</v>
      </c>
      <c r="G318" s="8">
        <v>350000</v>
      </c>
    </row>
    <row r="319" spans="1:7" ht="25.15" customHeight="1">
      <c r="A319" s="23" t="s">
        <v>484</v>
      </c>
      <c r="B319" s="23"/>
      <c r="C319" s="23"/>
      <c r="D319" s="23"/>
      <c r="E319" s="10">
        <f>SUBTOTAL(9,E318:E318)</f>
        <v>350</v>
      </c>
      <c r="F319" s="10" t="s">
        <v>366</v>
      </c>
      <c r="G319" s="10">
        <f>SUBTOTAL(9,G318:G318)</f>
        <v>350000</v>
      </c>
    </row>
    <row r="320" spans="1:7" ht="139.9" customHeight="1">
      <c r="A320" s="5" t="s">
        <v>123</v>
      </c>
      <c r="B320" s="22" t="s">
        <v>655</v>
      </c>
      <c r="C320" s="22"/>
      <c r="D320" s="5" t="s">
        <v>512</v>
      </c>
      <c r="E320" s="8">
        <v>6928</v>
      </c>
      <c r="F320" s="8">
        <v>600</v>
      </c>
      <c r="G320" s="8">
        <v>4156800</v>
      </c>
    </row>
    <row r="321" spans="1:7" ht="25.15" customHeight="1">
      <c r="A321" s="23" t="s">
        <v>484</v>
      </c>
      <c r="B321" s="23"/>
      <c r="C321" s="23"/>
      <c r="D321" s="23"/>
      <c r="E321" s="10">
        <f>SUBTOTAL(9,E320:E320)</f>
        <v>6928</v>
      </c>
      <c r="F321" s="10" t="s">
        <v>366</v>
      </c>
      <c r="G321" s="10">
        <f>SUBTOTAL(9,G320:G320)</f>
        <v>4156800</v>
      </c>
    </row>
    <row r="322" spans="1:7" ht="120" customHeight="1">
      <c r="A322" s="5" t="s">
        <v>128</v>
      </c>
      <c r="B322" s="22" t="s">
        <v>656</v>
      </c>
      <c r="C322" s="22"/>
      <c r="D322" s="5" t="s">
        <v>512</v>
      </c>
      <c r="E322" s="8">
        <v>8742</v>
      </c>
      <c r="F322" s="8">
        <v>600</v>
      </c>
      <c r="G322" s="8">
        <v>5245200</v>
      </c>
    </row>
    <row r="323" spans="1:7" ht="25.15" customHeight="1">
      <c r="A323" s="23" t="s">
        <v>484</v>
      </c>
      <c r="B323" s="23"/>
      <c r="C323" s="23"/>
      <c r="D323" s="23"/>
      <c r="E323" s="10">
        <f>SUBTOTAL(9,E322:E322)</f>
        <v>8742</v>
      </c>
      <c r="F323" s="10" t="s">
        <v>366</v>
      </c>
      <c r="G323" s="10">
        <f>SUBTOTAL(9,G322:G322)</f>
        <v>5245200</v>
      </c>
    </row>
    <row r="324" spans="1:7" ht="120" customHeight="1">
      <c r="A324" s="5" t="s">
        <v>140</v>
      </c>
      <c r="B324" s="22" t="s">
        <v>657</v>
      </c>
      <c r="C324" s="22"/>
      <c r="D324" s="5" t="s">
        <v>512</v>
      </c>
      <c r="E324" s="8">
        <v>1952</v>
      </c>
      <c r="F324" s="8">
        <v>600</v>
      </c>
      <c r="G324" s="8">
        <v>1171200</v>
      </c>
    </row>
    <row r="325" spans="1:7" ht="25.15" customHeight="1">
      <c r="A325" s="23" t="s">
        <v>484</v>
      </c>
      <c r="B325" s="23"/>
      <c r="C325" s="23"/>
      <c r="D325" s="23"/>
      <c r="E325" s="10">
        <f>SUBTOTAL(9,E324:E324)</f>
        <v>1952</v>
      </c>
      <c r="F325" s="10" t="s">
        <v>366</v>
      </c>
      <c r="G325" s="10">
        <f>SUBTOTAL(9,G324:G324)</f>
        <v>1171200</v>
      </c>
    </row>
    <row r="326" spans="1:7" ht="100.15" customHeight="1">
      <c r="A326" s="5" t="s">
        <v>658</v>
      </c>
      <c r="B326" s="22" t="s">
        <v>659</v>
      </c>
      <c r="C326" s="22"/>
      <c r="D326" s="5" t="s">
        <v>298</v>
      </c>
      <c r="E326" s="8">
        <v>329</v>
      </c>
      <c r="F326" s="8">
        <v>600</v>
      </c>
      <c r="G326" s="8">
        <v>197400</v>
      </c>
    </row>
    <row r="327" spans="1:7" ht="25.15" customHeight="1">
      <c r="A327" s="23" t="s">
        <v>484</v>
      </c>
      <c r="B327" s="23"/>
      <c r="C327" s="23"/>
      <c r="D327" s="23"/>
      <c r="E327" s="10">
        <f>SUBTOTAL(9,E326:E326)</f>
        <v>329</v>
      </c>
      <c r="F327" s="10" t="s">
        <v>366</v>
      </c>
      <c r="G327" s="10">
        <f>SUBTOTAL(9,G326:G326)</f>
        <v>197400</v>
      </c>
    </row>
    <row r="328" spans="1:7" ht="120" customHeight="1">
      <c r="A328" s="5" t="s">
        <v>660</v>
      </c>
      <c r="B328" s="22" t="s">
        <v>661</v>
      </c>
      <c r="C328" s="22"/>
      <c r="D328" s="5" t="s">
        <v>298</v>
      </c>
      <c r="E328" s="8">
        <v>232</v>
      </c>
      <c r="F328" s="8">
        <v>600</v>
      </c>
      <c r="G328" s="8">
        <v>139200</v>
      </c>
    </row>
    <row r="329" spans="1:7" ht="25.15" customHeight="1">
      <c r="A329" s="23" t="s">
        <v>484</v>
      </c>
      <c r="B329" s="23"/>
      <c r="C329" s="23"/>
      <c r="D329" s="23"/>
      <c r="E329" s="10">
        <f>SUBTOTAL(9,E328:E328)</f>
        <v>232</v>
      </c>
      <c r="F329" s="10" t="s">
        <v>366</v>
      </c>
      <c r="G329" s="10">
        <f>SUBTOTAL(9,G328:G328)</f>
        <v>139200</v>
      </c>
    </row>
    <row r="330" spans="1:7" ht="120" customHeight="1">
      <c r="A330" s="5" t="s">
        <v>662</v>
      </c>
      <c r="B330" s="22" t="s">
        <v>663</v>
      </c>
      <c r="C330" s="22"/>
      <c r="D330" s="5" t="s">
        <v>512</v>
      </c>
      <c r="E330" s="8">
        <v>1</v>
      </c>
      <c r="F330" s="8">
        <v>106600</v>
      </c>
      <c r="G330" s="8">
        <v>106600</v>
      </c>
    </row>
    <row r="331" spans="1:7" ht="25.15" customHeight="1">
      <c r="A331" s="23" t="s">
        <v>484</v>
      </c>
      <c r="B331" s="23"/>
      <c r="C331" s="23"/>
      <c r="D331" s="23"/>
      <c r="E331" s="10">
        <f>SUBTOTAL(9,E330:E330)</f>
        <v>1</v>
      </c>
      <c r="F331" s="10" t="s">
        <v>366</v>
      </c>
      <c r="G331" s="10">
        <f>SUBTOTAL(9,G330:G330)</f>
        <v>106600</v>
      </c>
    </row>
    <row r="332" spans="1:7" ht="100.15" customHeight="1">
      <c r="A332" s="5" t="s">
        <v>664</v>
      </c>
      <c r="B332" s="22" t="s">
        <v>665</v>
      </c>
      <c r="C332" s="22"/>
      <c r="D332" s="5" t="s">
        <v>512</v>
      </c>
      <c r="E332" s="8">
        <v>1</v>
      </c>
      <c r="F332" s="8">
        <v>211400</v>
      </c>
      <c r="G332" s="8">
        <v>211400</v>
      </c>
    </row>
    <row r="333" spans="1:7" ht="25.15" customHeight="1">
      <c r="A333" s="23" t="s">
        <v>484</v>
      </c>
      <c r="B333" s="23"/>
      <c r="C333" s="23"/>
      <c r="D333" s="23"/>
      <c r="E333" s="10">
        <f>SUBTOTAL(9,E332:E332)</f>
        <v>1</v>
      </c>
      <c r="F333" s="10" t="s">
        <v>366</v>
      </c>
      <c r="G333" s="10">
        <f>SUBTOTAL(9,G332:G332)</f>
        <v>211400</v>
      </c>
    </row>
    <row r="334" spans="1:7" ht="100.15" customHeight="1">
      <c r="A334" s="5" t="s">
        <v>666</v>
      </c>
      <c r="B334" s="22" t="s">
        <v>667</v>
      </c>
      <c r="C334" s="22"/>
      <c r="D334" s="5" t="s">
        <v>512</v>
      </c>
      <c r="E334" s="8">
        <v>1</v>
      </c>
      <c r="F334" s="8">
        <v>136320</v>
      </c>
      <c r="G334" s="8">
        <v>136320</v>
      </c>
    </row>
    <row r="335" spans="1:7" ht="25.15" customHeight="1">
      <c r="A335" s="23" t="s">
        <v>484</v>
      </c>
      <c r="B335" s="23"/>
      <c r="C335" s="23"/>
      <c r="D335" s="23"/>
      <c r="E335" s="10">
        <f>SUBTOTAL(9,E334:E334)</f>
        <v>1</v>
      </c>
      <c r="F335" s="10" t="s">
        <v>366</v>
      </c>
      <c r="G335" s="10">
        <f>SUBTOTAL(9,G334:G334)</f>
        <v>136320</v>
      </c>
    </row>
    <row r="336" spans="1:7" ht="100.15" customHeight="1">
      <c r="A336" s="5" t="s">
        <v>147</v>
      </c>
      <c r="B336" s="22" t="s">
        <v>668</v>
      </c>
      <c r="C336" s="22"/>
      <c r="D336" s="5" t="s">
        <v>298</v>
      </c>
      <c r="E336" s="8">
        <v>1</v>
      </c>
      <c r="F336" s="8">
        <v>515600</v>
      </c>
      <c r="G336" s="8">
        <v>515600</v>
      </c>
    </row>
    <row r="337" spans="1:7" ht="25.15" customHeight="1">
      <c r="A337" s="23" t="s">
        <v>484</v>
      </c>
      <c r="B337" s="23"/>
      <c r="C337" s="23"/>
      <c r="D337" s="23"/>
      <c r="E337" s="10">
        <f>SUBTOTAL(9,E336:E336)</f>
        <v>1</v>
      </c>
      <c r="F337" s="10" t="s">
        <v>366</v>
      </c>
      <c r="G337" s="10">
        <f>SUBTOTAL(9,G336:G336)</f>
        <v>515600</v>
      </c>
    </row>
    <row r="338" spans="1:7" ht="100.15" customHeight="1">
      <c r="A338" s="5" t="s">
        <v>78</v>
      </c>
      <c r="B338" s="22" t="s">
        <v>669</v>
      </c>
      <c r="C338" s="22"/>
      <c r="D338" s="5" t="s">
        <v>298</v>
      </c>
      <c r="E338" s="8">
        <v>1</v>
      </c>
      <c r="F338" s="8">
        <v>352000</v>
      </c>
      <c r="G338" s="8">
        <v>352000</v>
      </c>
    </row>
    <row r="339" spans="1:7" ht="25.15" customHeight="1">
      <c r="A339" s="23" t="s">
        <v>484</v>
      </c>
      <c r="B339" s="23"/>
      <c r="C339" s="23"/>
      <c r="D339" s="23"/>
      <c r="E339" s="10">
        <f>SUBTOTAL(9,E338:E338)</f>
        <v>1</v>
      </c>
      <c r="F339" s="10" t="s">
        <v>366</v>
      </c>
      <c r="G339" s="10">
        <f>SUBTOTAL(9,G338:G338)</f>
        <v>352000</v>
      </c>
    </row>
    <row r="340" spans="1:7" ht="100.15" customHeight="1">
      <c r="A340" s="5" t="s">
        <v>670</v>
      </c>
      <c r="B340" s="22" t="s">
        <v>671</v>
      </c>
      <c r="C340" s="22"/>
      <c r="D340" s="5" t="s">
        <v>298</v>
      </c>
      <c r="E340" s="8">
        <v>1</v>
      </c>
      <c r="F340" s="8">
        <v>136000</v>
      </c>
      <c r="G340" s="8">
        <v>136000</v>
      </c>
    </row>
    <row r="341" spans="1:7" ht="25.15" customHeight="1">
      <c r="A341" s="23" t="s">
        <v>484</v>
      </c>
      <c r="B341" s="23"/>
      <c r="C341" s="23"/>
      <c r="D341" s="23"/>
      <c r="E341" s="10">
        <f>SUBTOTAL(9,E340:E340)</f>
        <v>1</v>
      </c>
      <c r="F341" s="10" t="s">
        <v>366</v>
      </c>
      <c r="G341" s="10">
        <f>SUBTOTAL(9,G340:G340)</f>
        <v>136000</v>
      </c>
    </row>
    <row r="342" spans="1:7" ht="100.15" customHeight="1">
      <c r="A342" s="5" t="s">
        <v>672</v>
      </c>
      <c r="B342" s="22" t="s">
        <v>673</v>
      </c>
      <c r="C342" s="22"/>
      <c r="D342" s="5" t="s">
        <v>298</v>
      </c>
      <c r="E342" s="8">
        <v>1</v>
      </c>
      <c r="F342" s="8">
        <v>49800</v>
      </c>
      <c r="G342" s="8">
        <v>49800</v>
      </c>
    </row>
    <row r="343" spans="1:7" ht="25.15" customHeight="1">
      <c r="A343" s="23" t="s">
        <v>484</v>
      </c>
      <c r="B343" s="23"/>
      <c r="C343" s="23"/>
      <c r="D343" s="23"/>
      <c r="E343" s="10">
        <f>SUBTOTAL(9,E342:E342)</f>
        <v>1</v>
      </c>
      <c r="F343" s="10" t="s">
        <v>366</v>
      </c>
      <c r="G343" s="10">
        <f>SUBTOTAL(9,G342:G342)</f>
        <v>49800</v>
      </c>
    </row>
    <row r="344" spans="1:7" ht="100.15" customHeight="1">
      <c r="A344" s="5" t="s">
        <v>674</v>
      </c>
      <c r="B344" s="22" t="s">
        <v>675</v>
      </c>
      <c r="C344" s="22"/>
      <c r="D344" s="5" t="s">
        <v>298</v>
      </c>
      <c r="E344" s="8">
        <v>1</v>
      </c>
      <c r="F344" s="8">
        <v>352000</v>
      </c>
      <c r="G344" s="8">
        <v>352000</v>
      </c>
    </row>
    <row r="345" spans="1:7" ht="25.15" customHeight="1">
      <c r="A345" s="23" t="s">
        <v>484</v>
      </c>
      <c r="B345" s="23"/>
      <c r="C345" s="23"/>
      <c r="D345" s="23"/>
      <c r="E345" s="10">
        <f>SUBTOTAL(9,E344:E344)</f>
        <v>1</v>
      </c>
      <c r="F345" s="10" t="s">
        <v>366</v>
      </c>
      <c r="G345" s="10">
        <f>SUBTOTAL(9,G344:G344)</f>
        <v>352000</v>
      </c>
    </row>
    <row r="346" spans="1:7" ht="100.15" customHeight="1">
      <c r="A346" s="5" t="s">
        <v>676</v>
      </c>
      <c r="B346" s="22" t="s">
        <v>677</v>
      </c>
      <c r="C346" s="22"/>
      <c r="D346" s="5" t="s">
        <v>298</v>
      </c>
      <c r="E346" s="8">
        <v>1</v>
      </c>
      <c r="F346" s="8">
        <v>250400</v>
      </c>
      <c r="G346" s="8">
        <v>250400</v>
      </c>
    </row>
    <row r="347" spans="1:7" ht="25.15" customHeight="1">
      <c r="A347" s="23" t="s">
        <v>484</v>
      </c>
      <c r="B347" s="23"/>
      <c r="C347" s="23"/>
      <c r="D347" s="23"/>
      <c r="E347" s="10">
        <f>SUBTOTAL(9,E346:E346)</f>
        <v>1</v>
      </c>
      <c r="F347" s="10" t="s">
        <v>366</v>
      </c>
      <c r="G347" s="10">
        <f>SUBTOTAL(9,G346:G346)</f>
        <v>250400</v>
      </c>
    </row>
    <row r="348" spans="1:7" ht="100.15" customHeight="1">
      <c r="A348" s="5" t="s">
        <v>678</v>
      </c>
      <c r="B348" s="22" t="s">
        <v>679</v>
      </c>
      <c r="C348" s="22"/>
      <c r="D348" s="5" t="s">
        <v>298</v>
      </c>
      <c r="E348" s="8">
        <v>1</v>
      </c>
      <c r="F348" s="8">
        <v>107280</v>
      </c>
      <c r="G348" s="8">
        <v>107280</v>
      </c>
    </row>
    <row r="349" spans="1:7" ht="25.15" customHeight="1">
      <c r="A349" s="23" t="s">
        <v>484</v>
      </c>
      <c r="B349" s="23"/>
      <c r="C349" s="23"/>
      <c r="D349" s="23"/>
      <c r="E349" s="10">
        <f>SUBTOTAL(9,E348:E348)</f>
        <v>1</v>
      </c>
      <c r="F349" s="10" t="s">
        <v>366</v>
      </c>
      <c r="G349" s="10">
        <f>SUBTOTAL(9,G348:G348)</f>
        <v>107280</v>
      </c>
    </row>
    <row r="350" spans="1:7" ht="100.15" customHeight="1">
      <c r="A350" s="5" t="s">
        <v>680</v>
      </c>
      <c r="B350" s="22" t="s">
        <v>681</v>
      </c>
      <c r="C350" s="22"/>
      <c r="D350" s="5" t="s">
        <v>298</v>
      </c>
      <c r="E350" s="8">
        <v>1</v>
      </c>
      <c r="F350" s="8">
        <v>126000</v>
      </c>
      <c r="G350" s="8">
        <v>126000</v>
      </c>
    </row>
    <row r="351" spans="1:7" ht="25.15" customHeight="1">
      <c r="A351" s="23" t="s">
        <v>484</v>
      </c>
      <c r="B351" s="23"/>
      <c r="C351" s="23"/>
      <c r="D351" s="23"/>
      <c r="E351" s="10">
        <f>SUBTOTAL(9,E350:E350)</f>
        <v>1</v>
      </c>
      <c r="F351" s="10" t="s">
        <v>366</v>
      </c>
      <c r="G351" s="10">
        <f>SUBTOTAL(9,G350:G350)</f>
        <v>126000</v>
      </c>
    </row>
    <row r="352" spans="1:7" ht="100.15" customHeight="1">
      <c r="A352" s="5" t="s">
        <v>682</v>
      </c>
      <c r="B352" s="22" t="s">
        <v>683</v>
      </c>
      <c r="C352" s="22"/>
      <c r="D352" s="5" t="s">
        <v>298</v>
      </c>
      <c r="E352" s="8">
        <v>1</v>
      </c>
      <c r="F352" s="8">
        <v>152000</v>
      </c>
      <c r="G352" s="8">
        <v>152000</v>
      </c>
    </row>
    <row r="353" spans="1:7" ht="25.15" customHeight="1">
      <c r="A353" s="23" t="s">
        <v>484</v>
      </c>
      <c r="B353" s="23"/>
      <c r="C353" s="23"/>
      <c r="D353" s="23"/>
      <c r="E353" s="10">
        <f>SUBTOTAL(9,E352:E352)</f>
        <v>1</v>
      </c>
      <c r="F353" s="10" t="s">
        <v>366</v>
      </c>
      <c r="G353" s="10">
        <f>SUBTOTAL(9,G352:G352)</f>
        <v>152000</v>
      </c>
    </row>
    <row r="354" spans="1:7" ht="100.15" customHeight="1">
      <c r="A354" s="5" t="s">
        <v>684</v>
      </c>
      <c r="B354" s="22" t="s">
        <v>685</v>
      </c>
      <c r="C354" s="22"/>
      <c r="D354" s="5" t="s">
        <v>298</v>
      </c>
      <c r="E354" s="8">
        <v>1</v>
      </c>
      <c r="F354" s="8">
        <v>452200</v>
      </c>
      <c r="G354" s="8">
        <v>452200</v>
      </c>
    </row>
    <row r="355" spans="1:7" ht="25.15" customHeight="1">
      <c r="A355" s="23" t="s">
        <v>484</v>
      </c>
      <c r="B355" s="23"/>
      <c r="C355" s="23"/>
      <c r="D355" s="23"/>
      <c r="E355" s="10">
        <f>SUBTOTAL(9,E354:E354)</f>
        <v>1</v>
      </c>
      <c r="F355" s="10" t="s">
        <v>366</v>
      </c>
      <c r="G355" s="10">
        <f>SUBTOTAL(9,G354:G354)</f>
        <v>452200</v>
      </c>
    </row>
    <row r="356" spans="1:7" ht="100.15" customHeight="1">
      <c r="A356" s="5" t="s">
        <v>686</v>
      </c>
      <c r="B356" s="22" t="s">
        <v>687</v>
      </c>
      <c r="C356" s="22"/>
      <c r="D356" s="5" t="s">
        <v>298</v>
      </c>
      <c r="E356" s="8">
        <v>1</v>
      </c>
      <c r="F356" s="8">
        <v>312200</v>
      </c>
      <c r="G356" s="8">
        <v>312200</v>
      </c>
    </row>
    <row r="357" spans="1:7" ht="25.15" customHeight="1">
      <c r="A357" s="23" t="s">
        <v>484</v>
      </c>
      <c r="B357" s="23"/>
      <c r="C357" s="23"/>
      <c r="D357" s="23"/>
      <c r="E357" s="10">
        <f>SUBTOTAL(9,E356:E356)</f>
        <v>1</v>
      </c>
      <c r="F357" s="10" t="s">
        <v>366</v>
      </c>
      <c r="G357" s="10">
        <f>SUBTOTAL(9,G356:G356)</f>
        <v>312200</v>
      </c>
    </row>
    <row r="358" spans="1:7" ht="100.15" customHeight="1">
      <c r="A358" s="5" t="s">
        <v>81</v>
      </c>
      <c r="B358" s="22" t="s">
        <v>688</v>
      </c>
      <c r="C358" s="22"/>
      <c r="D358" s="5" t="s">
        <v>298</v>
      </c>
      <c r="E358" s="8">
        <v>1</v>
      </c>
      <c r="F358" s="8">
        <v>51300</v>
      </c>
      <c r="G358" s="8">
        <v>51300</v>
      </c>
    </row>
    <row r="359" spans="1:7" ht="25.15" customHeight="1">
      <c r="A359" s="23" t="s">
        <v>484</v>
      </c>
      <c r="B359" s="23"/>
      <c r="C359" s="23"/>
      <c r="D359" s="23"/>
      <c r="E359" s="10">
        <f>SUBTOTAL(9,E358:E358)</f>
        <v>1</v>
      </c>
      <c r="F359" s="10" t="s">
        <v>366</v>
      </c>
      <c r="G359" s="10">
        <f>SUBTOTAL(9,G358:G358)</f>
        <v>51300</v>
      </c>
    </row>
    <row r="360" spans="1:7" ht="100.15" customHeight="1">
      <c r="A360" s="5" t="s">
        <v>689</v>
      </c>
      <c r="B360" s="22" t="s">
        <v>690</v>
      </c>
      <c r="C360" s="22"/>
      <c r="D360" s="5" t="s">
        <v>298</v>
      </c>
      <c r="E360" s="8">
        <v>1</v>
      </c>
      <c r="F360" s="8">
        <v>62800</v>
      </c>
      <c r="G360" s="8">
        <v>62800</v>
      </c>
    </row>
    <row r="361" spans="1:7" ht="25.15" customHeight="1">
      <c r="A361" s="23" t="s">
        <v>484</v>
      </c>
      <c r="B361" s="23"/>
      <c r="C361" s="23"/>
      <c r="D361" s="23"/>
      <c r="E361" s="10">
        <f>SUBTOTAL(9,E360:E360)</f>
        <v>1</v>
      </c>
      <c r="F361" s="10" t="s">
        <v>366</v>
      </c>
      <c r="G361" s="10">
        <f>SUBTOTAL(9,G360:G360)</f>
        <v>62800</v>
      </c>
    </row>
    <row r="362" spans="1:7" ht="100.15" customHeight="1">
      <c r="A362" s="5" t="s">
        <v>691</v>
      </c>
      <c r="B362" s="22" t="s">
        <v>692</v>
      </c>
      <c r="C362" s="22"/>
      <c r="D362" s="5" t="s">
        <v>298</v>
      </c>
      <c r="E362" s="8">
        <v>1</v>
      </c>
      <c r="F362" s="8">
        <v>115000</v>
      </c>
      <c r="G362" s="8">
        <v>115000</v>
      </c>
    </row>
    <row r="363" spans="1:7" ht="25.15" customHeight="1">
      <c r="A363" s="23" t="s">
        <v>484</v>
      </c>
      <c r="B363" s="23"/>
      <c r="C363" s="23"/>
      <c r="D363" s="23"/>
      <c r="E363" s="10">
        <f>SUBTOTAL(9,E362:E362)</f>
        <v>1</v>
      </c>
      <c r="F363" s="10" t="s">
        <v>366</v>
      </c>
      <c r="G363" s="10">
        <f>SUBTOTAL(9,G362:G362)</f>
        <v>115000</v>
      </c>
    </row>
    <row r="364" spans="1:7" ht="100.15" customHeight="1">
      <c r="A364" s="5" t="s">
        <v>693</v>
      </c>
      <c r="B364" s="22" t="s">
        <v>694</v>
      </c>
      <c r="C364" s="22"/>
      <c r="D364" s="5" t="s">
        <v>298</v>
      </c>
      <c r="E364" s="8">
        <v>1</v>
      </c>
      <c r="F364" s="8">
        <v>373000</v>
      </c>
      <c r="G364" s="8">
        <v>373000</v>
      </c>
    </row>
    <row r="365" spans="1:7" ht="25.15" customHeight="1">
      <c r="A365" s="23" t="s">
        <v>484</v>
      </c>
      <c r="B365" s="23"/>
      <c r="C365" s="23"/>
      <c r="D365" s="23"/>
      <c r="E365" s="10">
        <f>SUBTOTAL(9,E364:E364)</f>
        <v>1</v>
      </c>
      <c r="F365" s="10" t="s">
        <v>366</v>
      </c>
      <c r="G365" s="10">
        <f>SUBTOTAL(9,G364:G364)</f>
        <v>373000</v>
      </c>
    </row>
    <row r="366" spans="1:7" ht="100.15" customHeight="1">
      <c r="A366" s="5" t="s">
        <v>695</v>
      </c>
      <c r="B366" s="22" t="s">
        <v>696</v>
      </c>
      <c r="C366" s="22"/>
      <c r="D366" s="5" t="s">
        <v>298</v>
      </c>
      <c r="E366" s="8">
        <v>1</v>
      </c>
      <c r="F366" s="8">
        <v>103800</v>
      </c>
      <c r="G366" s="8">
        <v>103800</v>
      </c>
    </row>
    <row r="367" spans="1:7" ht="25.15" customHeight="1">
      <c r="A367" s="23" t="s">
        <v>484</v>
      </c>
      <c r="B367" s="23"/>
      <c r="C367" s="23"/>
      <c r="D367" s="23"/>
      <c r="E367" s="10">
        <f>SUBTOTAL(9,E366:E366)</f>
        <v>1</v>
      </c>
      <c r="F367" s="10" t="s">
        <v>366</v>
      </c>
      <c r="G367" s="10">
        <f>SUBTOTAL(9,G366:G366)</f>
        <v>103800</v>
      </c>
    </row>
    <row r="368" spans="1:7" ht="100.15" customHeight="1">
      <c r="A368" s="5" t="s">
        <v>697</v>
      </c>
      <c r="B368" s="22" t="s">
        <v>698</v>
      </c>
      <c r="C368" s="22"/>
      <c r="D368" s="5" t="s">
        <v>298</v>
      </c>
      <c r="E368" s="8">
        <v>1</v>
      </c>
      <c r="F368" s="8">
        <v>334000</v>
      </c>
      <c r="G368" s="8">
        <v>334000</v>
      </c>
    </row>
    <row r="369" spans="1:7" ht="25.15" customHeight="1">
      <c r="A369" s="23" t="s">
        <v>484</v>
      </c>
      <c r="B369" s="23"/>
      <c r="C369" s="23"/>
      <c r="D369" s="23"/>
      <c r="E369" s="10">
        <f>SUBTOTAL(9,E368:E368)</f>
        <v>1</v>
      </c>
      <c r="F369" s="10" t="s">
        <v>366</v>
      </c>
      <c r="G369" s="10">
        <f>SUBTOTAL(9,G368:G368)</f>
        <v>334000</v>
      </c>
    </row>
    <row r="370" spans="1:7" ht="100.15" customHeight="1">
      <c r="A370" s="5" t="s">
        <v>699</v>
      </c>
      <c r="B370" s="22" t="s">
        <v>700</v>
      </c>
      <c r="C370" s="22"/>
      <c r="D370" s="5" t="s">
        <v>298</v>
      </c>
      <c r="E370" s="8">
        <v>1</v>
      </c>
      <c r="F370" s="8">
        <v>193000</v>
      </c>
      <c r="G370" s="8">
        <v>193000</v>
      </c>
    </row>
    <row r="371" spans="1:7" ht="25.15" customHeight="1">
      <c r="A371" s="23" t="s">
        <v>484</v>
      </c>
      <c r="B371" s="23"/>
      <c r="C371" s="23"/>
      <c r="D371" s="23"/>
      <c r="E371" s="10">
        <f>SUBTOTAL(9,E370:E370)</f>
        <v>1</v>
      </c>
      <c r="F371" s="10" t="s">
        <v>366</v>
      </c>
      <c r="G371" s="10">
        <f>SUBTOTAL(9,G370:G370)</f>
        <v>193000</v>
      </c>
    </row>
    <row r="372" spans="1:7" ht="100.15" customHeight="1">
      <c r="A372" s="5" t="s">
        <v>701</v>
      </c>
      <c r="B372" s="22" t="s">
        <v>702</v>
      </c>
      <c r="C372" s="22"/>
      <c r="D372" s="5" t="s">
        <v>298</v>
      </c>
      <c r="E372" s="8">
        <v>1</v>
      </c>
      <c r="F372" s="8">
        <v>403600</v>
      </c>
      <c r="G372" s="8">
        <v>403600</v>
      </c>
    </row>
    <row r="373" spans="1:7" ht="25.15" customHeight="1">
      <c r="A373" s="23" t="s">
        <v>484</v>
      </c>
      <c r="B373" s="23"/>
      <c r="C373" s="23"/>
      <c r="D373" s="23"/>
      <c r="E373" s="10">
        <f>SUBTOTAL(9,E372:E372)</f>
        <v>1</v>
      </c>
      <c r="F373" s="10" t="s">
        <v>366</v>
      </c>
      <c r="G373" s="10">
        <f>SUBTOTAL(9,G372:G372)</f>
        <v>403600</v>
      </c>
    </row>
    <row r="374" spans="1:7" ht="100.15" customHeight="1">
      <c r="A374" s="5" t="s">
        <v>703</v>
      </c>
      <c r="B374" s="22" t="s">
        <v>704</v>
      </c>
      <c r="C374" s="22"/>
      <c r="D374" s="5" t="s">
        <v>298</v>
      </c>
      <c r="E374" s="8">
        <v>1</v>
      </c>
      <c r="F374" s="8">
        <v>242000</v>
      </c>
      <c r="G374" s="8">
        <v>242000</v>
      </c>
    </row>
    <row r="375" spans="1:7" ht="25.15" customHeight="1">
      <c r="A375" s="23" t="s">
        <v>484</v>
      </c>
      <c r="B375" s="23"/>
      <c r="C375" s="23"/>
      <c r="D375" s="23"/>
      <c r="E375" s="10">
        <f>SUBTOTAL(9,E374:E374)</f>
        <v>1</v>
      </c>
      <c r="F375" s="10" t="s">
        <v>366</v>
      </c>
      <c r="G375" s="10">
        <f>SUBTOTAL(9,G374:G374)</f>
        <v>242000</v>
      </c>
    </row>
    <row r="376" spans="1:7" ht="100.15" customHeight="1">
      <c r="A376" s="5" t="s">
        <v>705</v>
      </c>
      <c r="B376" s="22" t="s">
        <v>706</v>
      </c>
      <c r="C376" s="22"/>
      <c r="D376" s="5" t="s">
        <v>298</v>
      </c>
      <c r="E376" s="8">
        <v>1</v>
      </c>
      <c r="F376" s="8">
        <v>99200</v>
      </c>
      <c r="G376" s="8">
        <v>99200</v>
      </c>
    </row>
    <row r="377" spans="1:7" ht="25.15" customHeight="1">
      <c r="A377" s="23" t="s">
        <v>484</v>
      </c>
      <c r="B377" s="23"/>
      <c r="C377" s="23"/>
      <c r="D377" s="23"/>
      <c r="E377" s="10">
        <f>SUBTOTAL(9,E376:E376)</f>
        <v>1</v>
      </c>
      <c r="F377" s="10" t="s">
        <v>366</v>
      </c>
      <c r="G377" s="10">
        <f>SUBTOTAL(9,G376:G376)</f>
        <v>99200</v>
      </c>
    </row>
    <row r="378" spans="1:7" ht="100.15" customHeight="1">
      <c r="A378" s="5" t="s">
        <v>88</v>
      </c>
      <c r="B378" s="22" t="s">
        <v>707</v>
      </c>
      <c r="C378" s="22"/>
      <c r="D378" s="5" t="s">
        <v>298</v>
      </c>
      <c r="E378" s="8">
        <v>1</v>
      </c>
      <c r="F378" s="8">
        <v>403600</v>
      </c>
      <c r="G378" s="8">
        <v>403600</v>
      </c>
    </row>
    <row r="379" spans="1:7" ht="25.15" customHeight="1">
      <c r="A379" s="23" t="s">
        <v>484</v>
      </c>
      <c r="B379" s="23"/>
      <c r="C379" s="23"/>
      <c r="D379" s="23"/>
      <c r="E379" s="10">
        <f>SUBTOTAL(9,E378:E378)</f>
        <v>1</v>
      </c>
      <c r="F379" s="10" t="s">
        <v>366</v>
      </c>
      <c r="G379" s="10">
        <f>SUBTOTAL(9,G378:G378)</f>
        <v>403600</v>
      </c>
    </row>
    <row r="380" spans="1:7" ht="100.15" customHeight="1">
      <c r="A380" s="5" t="s">
        <v>708</v>
      </c>
      <c r="B380" s="22" t="s">
        <v>709</v>
      </c>
      <c r="C380" s="22"/>
      <c r="D380" s="5" t="s">
        <v>298</v>
      </c>
      <c r="E380" s="8">
        <v>1</v>
      </c>
      <c r="F380" s="8">
        <v>271800</v>
      </c>
      <c r="G380" s="8">
        <v>271800</v>
      </c>
    </row>
    <row r="381" spans="1:7" ht="25.15" customHeight="1">
      <c r="A381" s="23" t="s">
        <v>484</v>
      </c>
      <c r="B381" s="23"/>
      <c r="C381" s="23"/>
      <c r="D381" s="23"/>
      <c r="E381" s="10">
        <f>SUBTOTAL(9,E380:E380)</f>
        <v>1</v>
      </c>
      <c r="F381" s="10" t="s">
        <v>366</v>
      </c>
      <c r="G381" s="10">
        <f>SUBTOTAL(9,G380:G380)</f>
        <v>271800</v>
      </c>
    </row>
    <row r="382" spans="1:7" ht="100.15" customHeight="1">
      <c r="A382" s="5" t="s">
        <v>710</v>
      </c>
      <c r="B382" s="22" t="s">
        <v>711</v>
      </c>
      <c r="C382" s="22"/>
      <c r="D382" s="5" t="s">
        <v>298</v>
      </c>
      <c r="E382" s="8">
        <v>1</v>
      </c>
      <c r="F382" s="8">
        <v>159400</v>
      </c>
      <c r="G382" s="8">
        <v>159400</v>
      </c>
    </row>
    <row r="383" spans="1:7" ht="25.15" customHeight="1">
      <c r="A383" s="23" t="s">
        <v>484</v>
      </c>
      <c r="B383" s="23"/>
      <c r="C383" s="23"/>
      <c r="D383" s="23"/>
      <c r="E383" s="10">
        <f>SUBTOTAL(9,E382:E382)</f>
        <v>1</v>
      </c>
      <c r="F383" s="10" t="s">
        <v>366</v>
      </c>
      <c r="G383" s="10">
        <f>SUBTOTAL(9,G382:G382)</f>
        <v>159400</v>
      </c>
    </row>
    <row r="384" spans="1:7" ht="100.15" customHeight="1">
      <c r="A384" s="5" t="s">
        <v>712</v>
      </c>
      <c r="B384" s="22" t="s">
        <v>713</v>
      </c>
      <c r="C384" s="22"/>
      <c r="D384" s="5" t="s">
        <v>298</v>
      </c>
      <c r="E384" s="8">
        <v>1</v>
      </c>
      <c r="F384" s="8">
        <v>85700</v>
      </c>
      <c r="G384" s="8">
        <v>85700</v>
      </c>
    </row>
    <row r="385" spans="1:7" ht="25.15" customHeight="1">
      <c r="A385" s="23" t="s">
        <v>484</v>
      </c>
      <c r="B385" s="23"/>
      <c r="C385" s="23"/>
      <c r="D385" s="23"/>
      <c r="E385" s="10">
        <f>SUBTOTAL(9,E384:E384)</f>
        <v>1</v>
      </c>
      <c r="F385" s="10" t="s">
        <v>366</v>
      </c>
      <c r="G385" s="10">
        <f>SUBTOTAL(9,G384:G384)</f>
        <v>85700</v>
      </c>
    </row>
    <row r="386" spans="1:7" ht="120" customHeight="1">
      <c r="A386" s="5" t="s">
        <v>714</v>
      </c>
      <c r="B386" s="22" t="s">
        <v>715</v>
      </c>
      <c r="C386" s="22"/>
      <c r="D386" s="5" t="s">
        <v>512</v>
      </c>
      <c r="E386" s="8">
        <v>1</v>
      </c>
      <c r="F386" s="8">
        <v>55000</v>
      </c>
      <c r="G386" s="8">
        <v>55000</v>
      </c>
    </row>
    <row r="387" spans="1:7" ht="25.15" customHeight="1">
      <c r="A387" s="23" t="s">
        <v>484</v>
      </c>
      <c r="B387" s="23"/>
      <c r="C387" s="23"/>
      <c r="D387" s="23"/>
      <c r="E387" s="10">
        <f>SUBTOTAL(9,E386:E386)</f>
        <v>1</v>
      </c>
      <c r="F387" s="10" t="s">
        <v>366</v>
      </c>
      <c r="G387" s="10">
        <f>SUBTOTAL(9,G386:G386)</f>
        <v>55000</v>
      </c>
    </row>
    <row r="388" spans="1:7" ht="139.9" customHeight="1">
      <c r="A388" s="5" t="s">
        <v>716</v>
      </c>
      <c r="B388" s="22" t="s">
        <v>717</v>
      </c>
      <c r="C388" s="22"/>
      <c r="D388" s="5" t="s">
        <v>298</v>
      </c>
      <c r="E388" s="8">
        <v>1</v>
      </c>
      <c r="F388" s="8">
        <v>3106000</v>
      </c>
      <c r="G388" s="8">
        <v>3106000</v>
      </c>
    </row>
    <row r="389" spans="1:7" ht="25.15" customHeight="1">
      <c r="A389" s="23" t="s">
        <v>484</v>
      </c>
      <c r="B389" s="23"/>
      <c r="C389" s="23"/>
      <c r="D389" s="23"/>
      <c r="E389" s="10">
        <f>SUBTOTAL(9,E388:E388)</f>
        <v>1</v>
      </c>
      <c r="F389" s="10" t="s">
        <v>366</v>
      </c>
      <c r="G389" s="10">
        <f>SUBTOTAL(9,G388:G388)</f>
        <v>3106000</v>
      </c>
    </row>
    <row r="390" spans="1:7" ht="139.9" customHeight="1">
      <c r="A390" s="5" t="s">
        <v>718</v>
      </c>
      <c r="B390" s="22" t="s">
        <v>719</v>
      </c>
      <c r="C390" s="22"/>
      <c r="D390" s="5" t="s">
        <v>298</v>
      </c>
      <c r="E390" s="8">
        <v>1</v>
      </c>
      <c r="F390" s="8">
        <v>1620600</v>
      </c>
      <c r="G390" s="8">
        <v>1620600</v>
      </c>
    </row>
    <row r="391" spans="1:7" ht="25.15" customHeight="1">
      <c r="A391" s="23" t="s">
        <v>484</v>
      </c>
      <c r="B391" s="23"/>
      <c r="C391" s="23"/>
      <c r="D391" s="23"/>
      <c r="E391" s="10">
        <f>SUBTOTAL(9,E390:E390)</f>
        <v>1</v>
      </c>
      <c r="F391" s="10" t="s">
        <v>366</v>
      </c>
      <c r="G391" s="10">
        <f>SUBTOTAL(9,G390:G390)</f>
        <v>1620600</v>
      </c>
    </row>
    <row r="392" spans="1:7" ht="120" customHeight="1">
      <c r="A392" s="5" t="s">
        <v>720</v>
      </c>
      <c r="B392" s="22" t="s">
        <v>721</v>
      </c>
      <c r="C392" s="22"/>
      <c r="D392" s="5" t="s">
        <v>298</v>
      </c>
      <c r="E392" s="8">
        <v>1</v>
      </c>
      <c r="F392" s="8">
        <v>3507000</v>
      </c>
      <c r="G392" s="8">
        <v>3507000</v>
      </c>
    </row>
    <row r="393" spans="1:7" ht="25.15" customHeight="1">
      <c r="A393" s="23" t="s">
        <v>484</v>
      </c>
      <c r="B393" s="23"/>
      <c r="C393" s="23"/>
      <c r="D393" s="23"/>
      <c r="E393" s="10">
        <f>SUBTOTAL(9,E392:E392)</f>
        <v>1</v>
      </c>
      <c r="F393" s="10" t="s">
        <v>366</v>
      </c>
      <c r="G393" s="10">
        <f>SUBTOTAL(9,G392:G392)</f>
        <v>3507000</v>
      </c>
    </row>
    <row r="394" spans="1:7" ht="120" customHeight="1">
      <c r="A394" s="5" t="s">
        <v>722</v>
      </c>
      <c r="B394" s="22" t="s">
        <v>723</v>
      </c>
      <c r="C394" s="22"/>
      <c r="D394" s="5" t="s">
        <v>298</v>
      </c>
      <c r="E394" s="8">
        <v>1</v>
      </c>
      <c r="F394" s="8">
        <v>957400</v>
      </c>
      <c r="G394" s="8">
        <v>957400</v>
      </c>
    </row>
    <row r="395" spans="1:7" ht="25.15" customHeight="1">
      <c r="A395" s="23" t="s">
        <v>484</v>
      </c>
      <c r="B395" s="23"/>
      <c r="C395" s="23"/>
      <c r="D395" s="23"/>
      <c r="E395" s="10">
        <f>SUBTOTAL(9,E394:E394)</f>
        <v>1</v>
      </c>
      <c r="F395" s="10" t="s">
        <v>366</v>
      </c>
      <c r="G395" s="10">
        <f>SUBTOTAL(9,G394:G394)</f>
        <v>957400</v>
      </c>
    </row>
    <row r="396" spans="1:7" ht="100.15" customHeight="1">
      <c r="A396" s="5" t="s">
        <v>724</v>
      </c>
      <c r="B396" s="22" t="s">
        <v>725</v>
      </c>
      <c r="C396" s="22"/>
      <c r="D396" s="5" t="s">
        <v>512</v>
      </c>
      <c r="E396" s="8">
        <v>1</v>
      </c>
      <c r="F396" s="8">
        <v>270720</v>
      </c>
      <c r="G396" s="8">
        <v>270720</v>
      </c>
    </row>
    <row r="397" spans="1:7" ht="25.15" customHeight="1">
      <c r="A397" s="23" t="s">
        <v>484</v>
      </c>
      <c r="B397" s="23"/>
      <c r="C397" s="23"/>
      <c r="D397" s="23"/>
      <c r="E397" s="10">
        <f>SUBTOTAL(9,E396:E396)</f>
        <v>1</v>
      </c>
      <c r="F397" s="10" t="s">
        <v>366</v>
      </c>
      <c r="G397" s="10">
        <f>SUBTOTAL(9,G396:G396)</f>
        <v>270720</v>
      </c>
    </row>
    <row r="398" spans="1:7" ht="100.15" customHeight="1">
      <c r="A398" s="5" t="s">
        <v>91</v>
      </c>
      <c r="B398" s="22" t="s">
        <v>726</v>
      </c>
      <c r="C398" s="22"/>
      <c r="D398" s="5" t="s">
        <v>298</v>
      </c>
      <c r="E398" s="8">
        <v>1</v>
      </c>
      <c r="F398" s="8">
        <v>180480</v>
      </c>
      <c r="G398" s="8">
        <v>180480</v>
      </c>
    </row>
    <row r="399" spans="1:7" ht="25.15" customHeight="1">
      <c r="A399" s="23" t="s">
        <v>484</v>
      </c>
      <c r="B399" s="23"/>
      <c r="C399" s="23"/>
      <c r="D399" s="23"/>
      <c r="E399" s="10">
        <f>SUBTOTAL(9,E398:E398)</f>
        <v>1</v>
      </c>
      <c r="F399" s="10" t="s">
        <v>366</v>
      </c>
      <c r="G399" s="10">
        <f>SUBTOTAL(9,G398:G398)</f>
        <v>180480</v>
      </c>
    </row>
    <row r="400" spans="1:7" ht="100.15" customHeight="1">
      <c r="A400" s="5" t="s">
        <v>727</v>
      </c>
      <c r="B400" s="22" t="s">
        <v>728</v>
      </c>
      <c r="C400" s="22"/>
      <c r="D400" s="5" t="s">
        <v>512</v>
      </c>
      <c r="E400" s="8">
        <v>1</v>
      </c>
      <c r="F400" s="8">
        <v>378000</v>
      </c>
      <c r="G400" s="8">
        <v>378000</v>
      </c>
    </row>
    <row r="401" spans="1:7" ht="25.15" customHeight="1">
      <c r="A401" s="23" t="s">
        <v>484</v>
      </c>
      <c r="B401" s="23"/>
      <c r="C401" s="23"/>
      <c r="D401" s="23"/>
      <c r="E401" s="10">
        <f>SUBTOTAL(9,E400:E400)</f>
        <v>1</v>
      </c>
      <c r="F401" s="10" t="s">
        <v>366</v>
      </c>
      <c r="G401" s="10">
        <f>SUBTOTAL(9,G400:G400)</f>
        <v>378000</v>
      </c>
    </row>
    <row r="402" spans="1:7" ht="100.15" customHeight="1">
      <c r="A402" s="5" t="s">
        <v>729</v>
      </c>
      <c r="B402" s="22" t="s">
        <v>730</v>
      </c>
      <c r="C402" s="22"/>
      <c r="D402" s="5" t="s">
        <v>298</v>
      </c>
      <c r="E402" s="8">
        <v>1</v>
      </c>
      <c r="F402" s="8">
        <v>378000</v>
      </c>
      <c r="G402" s="8">
        <v>378000</v>
      </c>
    </row>
    <row r="403" spans="1:7" ht="25.15" customHeight="1">
      <c r="A403" s="23" t="s">
        <v>484</v>
      </c>
      <c r="B403" s="23"/>
      <c r="C403" s="23"/>
      <c r="D403" s="23"/>
      <c r="E403" s="10">
        <f>SUBTOTAL(9,E402:E402)</f>
        <v>1</v>
      </c>
      <c r="F403" s="10" t="s">
        <v>366</v>
      </c>
      <c r="G403" s="10">
        <f>SUBTOTAL(9,G402:G402)</f>
        <v>378000</v>
      </c>
    </row>
    <row r="404" spans="1:7" ht="100.15" customHeight="1">
      <c r="A404" s="5" t="s">
        <v>731</v>
      </c>
      <c r="B404" s="22" t="s">
        <v>732</v>
      </c>
      <c r="C404" s="22"/>
      <c r="D404" s="5" t="s">
        <v>298</v>
      </c>
      <c r="E404" s="8">
        <v>195</v>
      </c>
      <c r="F404" s="8">
        <v>1800</v>
      </c>
      <c r="G404" s="8">
        <v>351000</v>
      </c>
    </row>
    <row r="405" spans="1:7" ht="25.15" customHeight="1">
      <c r="A405" s="23" t="s">
        <v>484</v>
      </c>
      <c r="B405" s="23"/>
      <c r="C405" s="23"/>
      <c r="D405" s="23"/>
      <c r="E405" s="10">
        <f>SUBTOTAL(9,E404:E404)</f>
        <v>195</v>
      </c>
      <c r="F405" s="10" t="s">
        <v>366</v>
      </c>
      <c r="G405" s="10">
        <f>SUBTOTAL(9,G404:G404)</f>
        <v>351000</v>
      </c>
    </row>
    <row r="406" spans="1:7" ht="100.15" customHeight="1">
      <c r="A406" s="5" t="s">
        <v>733</v>
      </c>
      <c r="B406" s="22" t="s">
        <v>734</v>
      </c>
      <c r="C406" s="22"/>
      <c r="D406" s="5" t="s">
        <v>512</v>
      </c>
      <c r="E406" s="8">
        <v>210</v>
      </c>
      <c r="F406" s="8">
        <v>1800</v>
      </c>
      <c r="G406" s="8">
        <v>378000</v>
      </c>
    </row>
    <row r="407" spans="1:7" ht="25.15" customHeight="1">
      <c r="A407" s="23" t="s">
        <v>484</v>
      </c>
      <c r="B407" s="23"/>
      <c r="C407" s="23"/>
      <c r="D407" s="23"/>
      <c r="E407" s="10">
        <f>SUBTOTAL(9,E406:E406)</f>
        <v>210</v>
      </c>
      <c r="F407" s="10" t="s">
        <v>366</v>
      </c>
      <c r="G407" s="10">
        <f>SUBTOTAL(9,G406:G406)</f>
        <v>378000</v>
      </c>
    </row>
    <row r="408" spans="1:7" ht="100.15" customHeight="1">
      <c r="A408" s="5" t="s">
        <v>735</v>
      </c>
      <c r="B408" s="22" t="s">
        <v>736</v>
      </c>
      <c r="C408" s="22"/>
      <c r="D408" s="5" t="s">
        <v>298</v>
      </c>
      <c r="E408" s="8">
        <v>210</v>
      </c>
      <c r="F408" s="8">
        <v>1800</v>
      </c>
      <c r="G408" s="8">
        <v>378000</v>
      </c>
    </row>
    <row r="409" spans="1:7" ht="25.15" customHeight="1">
      <c r="A409" s="23" t="s">
        <v>484</v>
      </c>
      <c r="B409" s="23"/>
      <c r="C409" s="23"/>
      <c r="D409" s="23"/>
      <c r="E409" s="10">
        <f>SUBTOTAL(9,E408:E408)</f>
        <v>210</v>
      </c>
      <c r="F409" s="10" t="s">
        <v>366</v>
      </c>
      <c r="G409" s="10">
        <f>SUBTOTAL(9,G408:G408)</f>
        <v>378000</v>
      </c>
    </row>
    <row r="410" spans="1:7" ht="100.15" customHeight="1">
      <c r="A410" s="5" t="s">
        <v>737</v>
      </c>
      <c r="B410" s="22" t="s">
        <v>738</v>
      </c>
      <c r="C410" s="22"/>
      <c r="D410" s="5" t="s">
        <v>298</v>
      </c>
      <c r="E410" s="8">
        <v>195</v>
      </c>
      <c r="F410" s="8">
        <v>1800</v>
      </c>
      <c r="G410" s="8">
        <v>351000</v>
      </c>
    </row>
    <row r="411" spans="1:7" ht="25.15" customHeight="1">
      <c r="A411" s="23" t="s">
        <v>484</v>
      </c>
      <c r="B411" s="23"/>
      <c r="C411" s="23"/>
      <c r="D411" s="23"/>
      <c r="E411" s="10">
        <f>SUBTOTAL(9,E410:E410)</f>
        <v>195</v>
      </c>
      <c r="F411" s="10" t="s">
        <v>366</v>
      </c>
      <c r="G411" s="10">
        <f>SUBTOTAL(9,G410:G410)</f>
        <v>351000</v>
      </c>
    </row>
    <row r="412" spans="1:7" ht="100.15" customHeight="1">
      <c r="A412" s="5" t="s">
        <v>739</v>
      </c>
      <c r="B412" s="22" t="s">
        <v>740</v>
      </c>
      <c r="C412" s="22"/>
      <c r="D412" s="5" t="s">
        <v>512</v>
      </c>
      <c r="E412" s="8">
        <v>210</v>
      </c>
      <c r="F412" s="8">
        <v>1800</v>
      </c>
      <c r="G412" s="8">
        <v>378000</v>
      </c>
    </row>
    <row r="413" spans="1:7" ht="25.15" customHeight="1">
      <c r="A413" s="23" t="s">
        <v>484</v>
      </c>
      <c r="B413" s="23"/>
      <c r="C413" s="23"/>
      <c r="D413" s="23"/>
      <c r="E413" s="10">
        <f>SUBTOTAL(9,E412:E412)</f>
        <v>210</v>
      </c>
      <c r="F413" s="10" t="s">
        <v>366</v>
      </c>
      <c r="G413" s="10">
        <f>SUBTOTAL(9,G412:G412)</f>
        <v>378000</v>
      </c>
    </row>
    <row r="414" spans="1:7" ht="100.15" customHeight="1">
      <c r="A414" s="5" t="s">
        <v>741</v>
      </c>
      <c r="B414" s="22" t="s">
        <v>742</v>
      </c>
      <c r="C414" s="22"/>
      <c r="D414" s="5" t="s">
        <v>298</v>
      </c>
      <c r="E414" s="8">
        <v>210</v>
      </c>
      <c r="F414" s="8">
        <v>1800</v>
      </c>
      <c r="G414" s="8">
        <v>378000</v>
      </c>
    </row>
    <row r="415" spans="1:7" ht="25.15" customHeight="1">
      <c r="A415" s="23" t="s">
        <v>484</v>
      </c>
      <c r="B415" s="23"/>
      <c r="C415" s="23"/>
      <c r="D415" s="23"/>
      <c r="E415" s="10">
        <f>SUBTOTAL(9,E414:E414)</f>
        <v>210</v>
      </c>
      <c r="F415" s="10" t="s">
        <v>366</v>
      </c>
      <c r="G415" s="10">
        <f>SUBTOTAL(9,G414:G414)</f>
        <v>378000</v>
      </c>
    </row>
    <row r="416" spans="1:7" ht="100.15" customHeight="1">
      <c r="A416" s="5" t="s">
        <v>743</v>
      </c>
      <c r="B416" s="22" t="s">
        <v>744</v>
      </c>
      <c r="C416" s="22"/>
      <c r="D416" s="5" t="s">
        <v>298</v>
      </c>
      <c r="E416" s="8">
        <v>195</v>
      </c>
      <c r="F416" s="8">
        <v>1800</v>
      </c>
      <c r="G416" s="8">
        <v>351000</v>
      </c>
    </row>
    <row r="417" spans="1:7" ht="25.15" customHeight="1">
      <c r="A417" s="23" t="s">
        <v>484</v>
      </c>
      <c r="B417" s="23"/>
      <c r="C417" s="23"/>
      <c r="D417" s="23"/>
      <c r="E417" s="10">
        <f>SUBTOTAL(9,E416:E416)</f>
        <v>195</v>
      </c>
      <c r="F417" s="10" t="s">
        <v>366</v>
      </c>
      <c r="G417" s="10">
        <f>SUBTOTAL(9,G416:G416)</f>
        <v>351000</v>
      </c>
    </row>
    <row r="418" spans="1:7" ht="79.900000000000006" customHeight="1">
      <c r="A418" s="5" t="s">
        <v>745</v>
      </c>
      <c r="B418" s="22" t="s">
        <v>746</v>
      </c>
      <c r="C418" s="22"/>
      <c r="D418" s="5" t="s">
        <v>298</v>
      </c>
      <c r="E418" s="8">
        <v>1</v>
      </c>
      <c r="F418" s="8">
        <v>230000</v>
      </c>
      <c r="G418" s="8">
        <v>230000</v>
      </c>
    </row>
    <row r="419" spans="1:7" ht="25.15" customHeight="1">
      <c r="A419" s="23" t="s">
        <v>484</v>
      </c>
      <c r="B419" s="23"/>
      <c r="C419" s="23"/>
      <c r="D419" s="23"/>
      <c r="E419" s="10">
        <f>SUBTOTAL(9,E418:E418)</f>
        <v>1</v>
      </c>
      <c r="F419" s="10" t="s">
        <v>366</v>
      </c>
      <c r="G419" s="10">
        <f>SUBTOTAL(9,G418:G418)</f>
        <v>230000</v>
      </c>
    </row>
    <row r="420" spans="1:7" ht="100.15" customHeight="1">
      <c r="A420" s="5" t="s">
        <v>747</v>
      </c>
      <c r="B420" s="22" t="s">
        <v>748</v>
      </c>
      <c r="C420" s="22"/>
      <c r="D420" s="5" t="s">
        <v>298</v>
      </c>
      <c r="E420" s="8">
        <v>1</v>
      </c>
      <c r="F420" s="8">
        <v>575000</v>
      </c>
      <c r="G420" s="8">
        <v>575000</v>
      </c>
    </row>
    <row r="421" spans="1:7" ht="25.15" customHeight="1">
      <c r="A421" s="23" t="s">
        <v>484</v>
      </c>
      <c r="B421" s="23"/>
      <c r="C421" s="23"/>
      <c r="D421" s="23"/>
      <c r="E421" s="10">
        <f>SUBTOTAL(9,E420:E420)</f>
        <v>1</v>
      </c>
      <c r="F421" s="10" t="s">
        <v>366</v>
      </c>
      <c r="G421" s="10">
        <f>SUBTOTAL(9,G420:G420)</f>
        <v>575000</v>
      </c>
    </row>
    <row r="422" spans="1:7" ht="25.15" customHeight="1">
      <c r="A422" s="23" t="s">
        <v>485</v>
      </c>
      <c r="B422" s="23"/>
      <c r="C422" s="23"/>
      <c r="D422" s="23"/>
      <c r="E422" s="23"/>
      <c r="F422" s="23"/>
      <c r="G422" s="10">
        <f>SUBTOTAL(9,G232:G421)</f>
        <v>56765037</v>
      </c>
    </row>
    <row r="423" spans="1:7" ht="25.15" customHeight="1"/>
    <row r="424" spans="1:7" ht="19.899999999999999" customHeight="1">
      <c r="A424" s="24" t="s">
        <v>323</v>
      </c>
      <c r="B424" s="24"/>
      <c r="C424" s="25" t="s">
        <v>212</v>
      </c>
      <c r="D424" s="25"/>
      <c r="E424" s="25"/>
      <c r="F424" s="25"/>
      <c r="G424" s="25"/>
    </row>
    <row r="425" spans="1:7" ht="19.899999999999999" customHeight="1">
      <c r="A425" s="24" t="s">
        <v>324</v>
      </c>
      <c r="B425" s="24"/>
      <c r="C425" s="25" t="s">
        <v>367</v>
      </c>
      <c r="D425" s="25"/>
      <c r="E425" s="25"/>
      <c r="F425" s="25"/>
      <c r="G425" s="25"/>
    </row>
    <row r="426" spans="1:7" ht="25.15" customHeight="1">
      <c r="A426" s="24" t="s">
        <v>326</v>
      </c>
      <c r="B426" s="24"/>
      <c r="C426" s="25" t="s">
        <v>298</v>
      </c>
      <c r="D426" s="25"/>
      <c r="E426" s="25"/>
      <c r="F426" s="25"/>
      <c r="G426" s="25"/>
    </row>
    <row r="427" spans="1:7" ht="15" customHeight="1"/>
    <row r="428" spans="1:7" ht="25.15" customHeight="1">
      <c r="A428" s="15" t="s">
        <v>749</v>
      </c>
      <c r="B428" s="15"/>
      <c r="C428" s="15"/>
      <c r="D428" s="15"/>
      <c r="E428" s="15"/>
      <c r="F428" s="15"/>
      <c r="G428" s="15"/>
    </row>
    <row r="429" spans="1:7" ht="15" customHeight="1"/>
    <row r="430" spans="1:7" ht="49.9" customHeight="1">
      <c r="A430" s="5" t="s">
        <v>238</v>
      </c>
      <c r="B430" s="20" t="s">
        <v>444</v>
      </c>
      <c r="C430" s="20"/>
      <c r="D430" s="5" t="s">
        <v>479</v>
      </c>
      <c r="E430" s="5" t="s">
        <v>480</v>
      </c>
      <c r="F430" s="5" t="s">
        <v>481</v>
      </c>
      <c r="G430" s="5" t="s">
        <v>482</v>
      </c>
    </row>
    <row r="431" spans="1:7" ht="15" customHeight="1">
      <c r="A431" s="5">
        <v>1</v>
      </c>
      <c r="B431" s="20">
        <v>2</v>
      </c>
      <c r="C431" s="20"/>
      <c r="D431" s="5">
        <v>3</v>
      </c>
      <c r="E431" s="5">
        <v>4</v>
      </c>
      <c r="F431" s="5">
        <v>5</v>
      </c>
      <c r="G431" s="5">
        <v>6</v>
      </c>
    </row>
    <row r="432" spans="1:7" ht="100.15" customHeight="1">
      <c r="A432" s="5" t="s">
        <v>750</v>
      </c>
      <c r="B432" s="22" t="s">
        <v>751</v>
      </c>
      <c r="C432" s="22"/>
      <c r="D432" s="5" t="s">
        <v>298</v>
      </c>
      <c r="E432" s="8">
        <v>1</v>
      </c>
      <c r="F432" s="8">
        <v>12470.72</v>
      </c>
      <c r="G432" s="8">
        <v>12470.72</v>
      </c>
    </row>
    <row r="433" spans="1:7" ht="25.15" customHeight="1">
      <c r="A433" s="23" t="s">
        <v>484</v>
      </c>
      <c r="B433" s="23"/>
      <c r="C433" s="23"/>
      <c r="D433" s="23"/>
      <c r="E433" s="10">
        <f>SUBTOTAL(9,E432:E432)</f>
        <v>1</v>
      </c>
      <c r="F433" s="10" t="s">
        <v>366</v>
      </c>
      <c r="G433" s="10">
        <f>SUBTOTAL(9,G432:G432)</f>
        <v>12470.72</v>
      </c>
    </row>
    <row r="434" spans="1:7" ht="100.15" customHeight="1">
      <c r="A434" s="5" t="s">
        <v>752</v>
      </c>
      <c r="B434" s="22" t="s">
        <v>753</v>
      </c>
      <c r="C434" s="22"/>
      <c r="D434" s="5" t="s">
        <v>298</v>
      </c>
      <c r="E434" s="8">
        <v>1</v>
      </c>
      <c r="F434" s="8">
        <v>19799.419999999998</v>
      </c>
      <c r="G434" s="8">
        <v>19799.419999999998</v>
      </c>
    </row>
    <row r="435" spans="1:7" ht="25.15" customHeight="1">
      <c r="A435" s="23" t="s">
        <v>484</v>
      </c>
      <c r="B435" s="23"/>
      <c r="C435" s="23"/>
      <c r="D435" s="23"/>
      <c r="E435" s="10">
        <f>SUBTOTAL(9,E434:E434)</f>
        <v>1</v>
      </c>
      <c r="F435" s="10" t="s">
        <v>366</v>
      </c>
      <c r="G435" s="10">
        <f>SUBTOTAL(9,G434:G434)</f>
        <v>19799.419999999998</v>
      </c>
    </row>
    <row r="436" spans="1:7" ht="79.900000000000006" customHeight="1">
      <c r="A436" s="5" t="s">
        <v>754</v>
      </c>
      <c r="B436" s="22" t="s">
        <v>755</v>
      </c>
      <c r="C436" s="22"/>
      <c r="D436" s="5" t="s">
        <v>298</v>
      </c>
      <c r="E436" s="8">
        <v>1</v>
      </c>
      <c r="F436" s="8">
        <v>21647.05</v>
      </c>
      <c r="G436" s="8">
        <v>21647.05</v>
      </c>
    </row>
    <row r="437" spans="1:7" ht="25.15" customHeight="1">
      <c r="A437" s="23" t="s">
        <v>484</v>
      </c>
      <c r="B437" s="23"/>
      <c r="C437" s="23"/>
      <c r="D437" s="23"/>
      <c r="E437" s="10">
        <f>SUBTOTAL(9,E436:E436)</f>
        <v>1</v>
      </c>
      <c r="F437" s="10" t="s">
        <v>366</v>
      </c>
      <c r="G437" s="10">
        <f>SUBTOTAL(9,G436:G436)</f>
        <v>21647.05</v>
      </c>
    </row>
    <row r="438" spans="1:7" ht="60" customHeight="1">
      <c r="A438" s="5" t="s">
        <v>756</v>
      </c>
      <c r="B438" s="22" t="s">
        <v>757</v>
      </c>
      <c r="C438" s="22"/>
      <c r="D438" s="5" t="s">
        <v>298</v>
      </c>
      <c r="E438" s="8">
        <v>1</v>
      </c>
      <c r="F438" s="8">
        <v>12470.81</v>
      </c>
      <c r="G438" s="8">
        <v>12470.81</v>
      </c>
    </row>
    <row r="439" spans="1:7" ht="25.15" customHeight="1">
      <c r="A439" s="23" t="s">
        <v>484</v>
      </c>
      <c r="B439" s="23"/>
      <c r="C439" s="23"/>
      <c r="D439" s="23"/>
      <c r="E439" s="10">
        <f>SUBTOTAL(9,E438:E438)</f>
        <v>1</v>
      </c>
      <c r="F439" s="10" t="s">
        <v>366</v>
      </c>
      <c r="G439" s="10">
        <f>SUBTOTAL(9,G438:G438)</f>
        <v>12470.81</v>
      </c>
    </row>
    <row r="440" spans="1:7" ht="25.15" customHeight="1">
      <c r="A440" s="23" t="s">
        <v>485</v>
      </c>
      <c r="B440" s="23"/>
      <c r="C440" s="23"/>
      <c r="D440" s="23"/>
      <c r="E440" s="23"/>
      <c r="F440" s="23"/>
      <c r="G440" s="10">
        <f>SUBTOTAL(9,G432:G439)</f>
        <v>66388</v>
      </c>
    </row>
    <row r="441" spans="1:7" ht="25.15" customHeight="1"/>
    <row r="442" spans="1:7" ht="19.899999999999999" customHeight="1">
      <c r="A442" s="24" t="s">
        <v>323</v>
      </c>
      <c r="B442" s="24"/>
      <c r="C442" s="25" t="s">
        <v>212</v>
      </c>
      <c r="D442" s="25"/>
      <c r="E442" s="25"/>
      <c r="F442" s="25"/>
      <c r="G442" s="25"/>
    </row>
    <row r="443" spans="1:7" ht="19.899999999999999" customHeight="1">
      <c r="A443" s="24" t="s">
        <v>324</v>
      </c>
      <c r="B443" s="24"/>
      <c r="C443" s="25" t="s">
        <v>367</v>
      </c>
      <c r="D443" s="25"/>
      <c r="E443" s="25"/>
      <c r="F443" s="25"/>
      <c r="G443" s="25"/>
    </row>
    <row r="444" spans="1:7" ht="25.15" customHeight="1">
      <c r="A444" s="24" t="s">
        <v>326</v>
      </c>
      <c r="B444" s="24"/>
      <c r="C444" s="25" t="s">
        <v>298</v>
      </c>
      <c r="D444" s="25"/>
      <c r="E444" s="25"/>
      <c r="F444" s="25"/>
      <c r="G444" s="25"/>
    </row>
    <row r="445" spans="1:7" ht="15" customHeight="1"/>
    <row r="446" spans="1:7" ht="25.15" customHeight="1">
      <c r="A446" s="15" t="s">
        <v>758</v>
      </c>
      <c r="B446" s="15"/>
      <c r="C446" s="15"/>
      <c r="D446" s="15"/>
      <c r="E446" s="15"/>
      <c r="F446" s="15"/>
      <c r="G446" s="15"/>
    </row>
    <row r="447" spans="1:7" ht="15" customHeight="1"/>
    <row r="448" spans="1:7" ht="49.9" customHeight="1">
      <c r="A448" s="5" t="s">
        <v>238</v>
      </c>
      <c r="B448" s="20" t="s">
        <v>444</v>
      </c>
      <c r="C448" s="20"/>
      <c r="D448" s="5" t="s">
        <v>479</v>
      </c>
      <c r="E448" s="5" t="s">
        <v>480</v>
      </c>
      <c r="F448" s="5" t="s">
        <v>481</v>
      </c>
      <c r="G448" s="5" t="s">
        <v>482</v>
      </c>
    </row>
    <row r="449" spans="1:7" ht="15" customHeight="1">
      <c r="A449" s="5">
        <v>1</v>
      </c>
      <c r="B449" s="20">
        <v>2</v>
      </c>
      <c r="C449" s="20"/>
      <c r="D449" s="5">
        <v>3</v>
      </c>
      <c r="E449" s="5">
        <v>4</v>
      </c>
      <c r="F449" s="5">
        <v>5</v>
      </c>
      <c r="G449" s="5">
        <v>6</v>
      </c>
    </row>
    <row r="450" spans="1:7" ht="120" customHeight="1">
      <c r="A450" s="5" t="s">
        <v>759</v>
      </c>
      <c r="B450" s="22" t="s">
        <v>760</v>
      </c>
      <c r="C450" s="22"/>
      <c r="D450" s="5" t="s">
        <v>298</v>
      </c>
      <c r="E450" s="8">
        <v>1200</v>
      </c>
      <c r="F450" s="8">
        <v>250</v>
      </c>
      <c r="G450" s="8">
        <v>300000</v>
      </c>
    </row>
    <row r="451" spans="1:7" ht="25.15" customHeight="1">
      <c r="A451" s="23" t="s">
        <v>484</v>
      </c>
      <c r="B451" s="23"/>
      <c r="C451" s="23"/>
      <c r="D451" s="23"/>
      <c r="E451" s="10">
        <f>SUBTOTAL(9,E450:E450)</f>
        <v>1200</v>
      </c>
      <c r="F451" s="10" t="s">
        <v>366</v>
      </c>
      <c r="G451" s="10">
        <f>SUBTOTAL(9,G450:G450)</f>
        <v>300000</v>
      </c>
    </row>
    <row r="452" spans="1:7" ht="25.15" customHeight="1">
      <c r="A452" s="23" t="s">
        <v>485</v>
      </c>
      <c r="B452" s="23"/>
      <c r="C452" s="23"/>
      <c r="D452" s="23"/>
      <c r="E452" s="23"/>
      <c r="F452" s="23"/>
      <c r="G452" s="10">
        <f>SUBTOTAL(9,G450:G451)</f>
        <v>300000</v>
      </c>
    </row>
    <row r="453" spans="1:7" ht="25.15" customHeight="1"/>
    <row r="454" spans="1:7" ht="19.899999999999999" customHeight="1">
      <c r="A454" s="24" t="s">
        <v>323</v>
      </c>
      <c r="B454" s="24"/>
      <c r="C454" s="25" t="s">
        <v>212</v>
      </c>
      <c r="D454" s="25"/>
      <c r="E454" s="25"/>
      <c r="F454" s="25"/>
      <c r="G454" s="25"/>
    </row>
    <row r="455" spans="1:7" ht="19.899999999999999" customHeight="1">
      <c r="A455" s="24" t="s">
        <v>324</v>
      </c>
      <c r="B455" s="24"/>
      <c r="C455" s="25" t="s">
        <v>367</v>
      </c>
      <c r="D455" s="25"/>
      <c r="E455" s="25"/>
      <c r="F455" s="25"/>
      <c r="G455" s="25"/>
    </row>
    <row r="456" spans="1:7" ht="25.15" customHeight="1">
      <c r="A456" s="24" t="s">
        <v>326</v>
      </c>
      <c r="B456" s="24"/>
      <c r="C456" s="25" t="s">
        <v>298</v>
      </c>
      <c r="D456" s="25"/>
      <c r="E456" s="25"/>
      <c r="F456" s="25"/>
      <c r="G456" s="25"/>
    </row>
    <row r="457" spans="1:7" ht="15" customHeight="1"/>
    <row r="458" spans="1:7" ht="25.15" customHeight="1">
      <c r="A458" s="15" t="s">
        <v>761</v>
      </c>
      <c r="B458" s="15"/>
      <c r="C458" s="15"/>
      <c r="D458" s="15"/>
      <c r="E458" s="15"/>
      <c r="F458" s="15"/>
      <c r="G458" s="15"/>
    </row>
    <row r="459" spans="1:7" ht="15" customHeight="1"/>
    <row r="460" spans="1:7" ht="49.9" customHeight="1">
      <c r="A460" s="5" t="s">
        <v>238</v>
      </c>
      <c r="B460" s="20" t="s">
        <v>444</v>
      </c>
      <c r="C460" s="20"/>
      <c r="D460" s="5" t="s">
        <v>479</v>
      </c>
      <c r="E460" s="5" t="s">
        <v>480</v>
      </c>
      <c r="F460" s="5" t="s">
        <v>481</v>
      </c>
      <c r="G460" s="5" t="s">
        <v>482</v>
      </c>
    </row>
    <row r="461" spans="1:7" ht="15" customHeight="1">
      <c r="A461" s="5">
        <v>1</v>
      </c>
      <c r="B461" s="20">
        <v>2</v>
      </c>
      <c r="C461" s="20"/>
      <c r="D461" s="5">
        <v>3</v>
      </c>
      <c r="E461" s="5">
        <v>4</v>
      </c>
      <c r="F461" s="5">
        <v>5</v>
      </c>
      <c r="G461" s="5">
        <v>6</v>
      </c>
    </row>
    <row r="462" spans="1:7" ht="120" customHeight="1">
      <c r="A462" s="5" t="s">
        <v>762</v>
      </c>
      <c r="B462" s="22" t="s">
        <v>763</v>
      </c>
      <c r="C462" s="22"/>
      <c r="D462" s="5" t="s">
        <v>298</v>
      </c>
      <c r="E462" s="8">
        <v>1300</v>
      </c>
      <c r="F462" s="8">
        <v>170</v>
      </c>
      <c r="G462" s="8">
        <v>221000</v>
      </c>
    </row>
    <row r="463" spans="1:7" ht="25.15" customHeight="1">
      <c r="A463" s="23" t="s">
        <v>484</v>
      </c>
      <c r="B463" s="23"/>
      <c r="C463" s="23"/>
      <c r="D463" s="23"/>
      <c r="E463" s="10">
        <f>SUBTOTAL(9,E462:E462)</f>
        <v>1300</v>
      </c>
      <c r="F463" s="10" t="s">
        <v>366</v>
      </c>
      <c r="G463" s="10">
        <f>SUBTOTAL(9,G462:G462)</f>
        <v>221000</v>
      </c>
    </row>
    <row r="464" spans="1:7" ht="25.15" customHeight="1">
      <c r="A464" s="23" t="s">
        <v>485</v>
      </c>
      <c r="B464" s="23"/>
      <c r="C464" s="23"/>
      <c r="D464" s="23"/>
      <c r="E464" s="23"/>
      <c r="F464" s="23"/>
      <c r="G464" s="10">
        <f>SUBTOTAL(9,G462:G463)</f>
        <v>221000</v>
      </c>
    </row>
    <row r="465" spans="1:7" ht="25.15" customHeight="1"/>
    <row r="466" spans="1:7" ht="19.899999999999999" customHeight="1">
      <c r="A466" s="24" t="s">
        <v>323</v>
      </c>
      <c r="B466" s="24"/>
      <c r="C466" s="25" t="s">
        <v>212</v>
      </c>
      <c r="D466" s="25"/>
      <c r="E466" s="25"/>
      <c r="F466" s="25"/>
      <c r="G466" s="25"/>
    </row>
    <row r="467" spans="1:7" ht="19.899999999999999" customHeight="1">
      <c r="A467" s="24" t="s">
        <v>324</v>
      </c>
      <c r="B467" s="24"/>
      <c r="C467" s="25" t="s">
        <v>367</v>
      </c>
      <c r="D467" s="25"/>
      <c r="E467" s="25"/>
      <c r="F467" s="25"/>
      <c r="G467" s="25"/>
    </row>
    <row r="468" spans="1:7" ht="25.15" customHeight="1">
      <c r="A468" s="24" t="s">
        <v>326</v>
      </c>
      <c r="B468" s="24"/>
      <c r="C468" s="25" t="s">
        <v>298</v>
      </c>
      <c r="D468" s="25"/>
      <c r="E468" s="25"/>
      <c r="F468" s="25"/>
      <c r="G468" s="25"/>
    </row>
    <row r="469" spans="1:7" ht="15" customHeight="1"/>
    <row r="470" spans="1:7" ht="25.15" customHeight="1">
      <c r="A470" s="15" t="s">
        <v>764</v>
      </c>
      <c r="B470" s="15"/>
      <c r="C470" s="15"/>
      <c r="D470" s="15"/>
      <c r="E470" s="15"/>
      <c r="F470" s="15"/>
      <c r="G470" s="15"/>
    </row>
    <row r="471" spans="1:7" ht="15" customHeight="1"/>
    <row r="472" spans="1:7" ht="49.9" customHeight="1">
      <c r="A472" s="5" t="s">
        <v>238</v>
      </c>
      <c r="B472" s="20" t="s">
        <v>444</v>
      </c>
      <c r="C472" s="20"/>
      <c r="D472" s="5" t="s">
        <v>479</v>
      </c>
      <c r="E472" s="5" t="s">
        <v>480</v>
      </c>
      <c r="F472" s="5" t="s">
        <v>481</v>
      </c>
      <c r="G472" s="5" t="s">
        <v>482</v>
      </c>
    </row>
    <row r="473" spans="1:7" ht="15" customHeight="1">
      <c r="A473" s="5">
        <v>1</v>
      </c>
      <c r="B473" s="20">
        <v>2</v>
      </c>
      <c r="C473" s="20"/>
      <c r="D473" s="5">
        <v>3</v>
      </c>
      <c r="E473" s="5">
        <v>4</v>
      </c>
      <c r="F473" s="5">
        <v>5</v>
      </c>
      <c r="G473" s="5">
        <v>6</v>
      </c>
    </row>
    <row r="474" spans="1:7" ht="100.15" customHeight="1">
      <c r="A474" s="5" t="s">
        <v>765</v>
      </c>
      <c r="B474" s="22" t="s">
        <v>766</v>
      </c>
      <c r="C474" s="22"/>
      <c r="D474" s="5" t="s">
        <v>512</v>
      </c>
      <c r="E474" s="8">
        <v>2064</v>
      </c>
      <c r="F474" s="8">
        <v>60</v>
      </c>
      <c r="G474" s="8">
        <v>123840</v>
      </c>
    </row>
    <row r="475" spans="1:7" ht="25.15" customHeight="1">
      <c r="A475" s="23" t="s">
        <v>484</v>
      </c>
      <c r="B475" s="23"/>
      <c r="C475" s="23"/>
      <c r="D475" s="23"/>
      <c r="E475" s="10">
        <f>SUBTOTAL(9,E474:E474)</f>
        <v>2064</v>
      </c>
      <c r="F475" s="10" t="s">
        <v>366</v>
      </c>
      <c r="G475" s="10">
        <f>SUBTOTAL(9,G474:G474)</f>
        <v>123840</v>
      </c>
    </row>
    <row r="476" spans="1:7" ht="100.15" customHeight="1">
      <c r="A476" s="5" t="s">
        <v>767</v>
      </c>
      <c r="B476" s="22" t="s">
        <v>768</v>
      </c>
      <c r="C476" s="22"/>
      <c r="D476" s="5" t="s">
        <v>512</v>
      </c>
      <c r="E476" s="8">
        <v>1819</v>
      </c>
      <c r="F476" s="8">
        <v>57</v>
      </c>
      <c r="G476" s="8">
        <v>103683</v>
      </c>
    </row>
    <row r="477" spans="1:7" ht="25.15" customHeight="1">
      <c r="A477" s="23" t="s">
        <v>484</v>
      </c>
      <c r="B477" s="23"/>
      <c r="C477" s="23"/>
      <c r="D477" s="23"/>
      <c r="E477" s="10">
        <f>SUBTOTAL(9,E476:E476)</f>
        <v>1819</v>
      </c>
      <c r="F477" s="10" t="s">
        <v>366</v>
      </c>
      <c r="G477" s="10">
        <f>SUBTOTAL(9,G476:G476)</f>
        <v>103683</v>
      </c>
    </row>
    <row r="478" spans="1:7" ht="100.15" customHeight="1">
      <c r="A478" s="5" t="s">
        <v>769</v>
      </c>
      <c r="B478" s="22" t="s">
        <v>770</v>
      </c>
      <c r="C478" s="22"/>
      <c r="D478" s="5" t="s">
        <v>298</v>
      </c>
      <c r="E478" s="8">
        <v>2064</v>
      </c>
      <c r="F478" s="8">
        <v>60</v>
      </c>
      <c r="G478" s="8">
        <v>123840</v>
      </c>
    </row>
    <row r="479" spans="1:7" ht="25.15" customHeight="1">
      <c r="A479" s="23" t="s">
        <v>484</v>
      </c>
      <c r="B479" s="23"/>
      <c r="C479" s="23"/>
      <c r="D479" s="23"/>
      <c r="E479" s="10">
        <f>SUBTOTAL(9,E478:E478)</f>
        <v>2064</v>
      </c>
      <c r="F479" s="10" t="s">
        <v>366</v>
      </c>
      <c r="G479" s="10">
        <f>SUBTOTAL(9,G478:G478)</f>
        <v>123840</v>
      </c>
    </row>
    <row r="480" spans="1:7" ht="100.15" customHeight="1">
      <c r="A480" s="5" t="s">
        <v>771</v>
      </c>
      <c r="B480" s="22" t="s">
        <v>772</v>
      </c>
      <c r="C480" s="22"/>
      <c r="D480" s="5" t="s">
        <v>298</v>
      </c>
      <c r="E480" s="8">
        <v>1819</v>
      </c>
      <c r="F480" s="8">
        <v>57</v>
      </c>
      <c r="G480" s="8">
        <v>103683</v>
      </c>
    </row>
    <row r="481" spans="1:7" ht="25.15" customHeight="1">
      <c r="A481" s="23" t="s">
        <v>484</v>
      </c>
      <c r="B481" s="23"/>
      <c r="C481" s="23"/>
      <c r="D481" s="23"/>
      <c r="E481" s="10">
        <f>SUBTOTAL(9,E480:E480)</f>
        <v>1819</v>
      </c>
      <c r="F481" s="10" t="s">
        <v>366</v>
      </c>
      <c r="G481" s="10">
        <f>SUBTOTAL(9,G480:G480)</f>
        <v>103683</v>
      </c>
    </row>
    <row r="482" spans="1:7" ht="25.15" customHeight="1">
      <c r="A482" s="23" t="s">
        <v>485</v>
      </c>
      <c r="B482" s="23"/>
      <c r="C482" s="23"/>
      <c r="D482" s="23"/>
      <c r="E482" s="23"/>
      <c r="F482" s="23"/>
      <c r="G482" s="10">
        <f>SUBTOTAL(9,G474:G481)</f>
        <v>455046</v>
      </c>
    </row>
    <row r="483" spans="1:7" ht="25.15" customHeight="1"/>
    <row r="484" spans="1:7" ht="19.899999999999999" customHeight="1">
      <c r="A484" s="24" t="s">
        <v>323</v>
      </c>
      <c r="B484" s="24"/>
      <c r="C484" s="25" t="s">
        <v>212</v>
      </c>
      <c r="D484" s="25"/>
      <c r="E484" s="25"/>
      <c r="F484" s="25"/>
      <c r="G484" s="25"/>
    </row>
    <row r="485" spans="1:7" ht="19.899999999999999" customHeight="1">
      <c r="A485" s="24" t="s">
        <v>324</v>
      </c>
      <c r="B485" s="24"/>
      <c r="C485" s="25" t="s">
        <v>367</v>
      </c>
      <c r="D485" s="25"/>
      <c r="E485" s="25"/>
      <c r="F485" s="25"/>
      <c r="G485" s="25"/>
    </row>
    <row r="486" spans="1:7" ht="25.15" customHeight="1">
      <c r="A486" s="24" t="s">
        <v>326</v>
      </c>
      <c r="B486" s="24"/>
      <c r="C486" s="25" t="s">
        <v>298</v>
      </c>
      <c r="D486" s="25"/>
      <c r="E486" s="25"/>
      <c r="F486" s="25"/>
      <c r="G486" s="25"/>
    </row>
    <row r="487" spans="1:7" ht="15" customHeight="1"/>
    <row r="488" spans="1:7" ht="25.15" customHeight="1">
      <c r="A488" s="15" t="s">
        <v>773</v>
      </c>
      <c r="B488" s="15"/>
      <c r="C488" s="15"/>
      <c r="D488" s="15"/>
      <c r="E488" s="15"/>
      <c r="F488" s="15"/>
      <c r="G488" s="15"/>
    </row>
    <row r="489" spans="1:7" ht="15" customHeight="1"/>
    <row r="490" spans="1:7" ht="49.9" customHeight="1">
      <c r="A490" s="5" t="s">
        <v>238</v>
      </c>
      <c r="B490" s="20" t="s">
        <v>444</v>
      </c>
      <c r="C490" s="20"/>
      <c r="D490" s="5" t="s">
        <v>479</v>
      </c>
      <c r="E490" s="5" t="s">
        <v>480</v>
      </c>
      <c r="F490" s="5" t="s">
        <v>481</v>
      </c>
      <c r="G490" s="5" t="s">
        <v>482</v>
      </c>
    </row>
    <row r="491" spans="1:7" ht="15" customHeight="1">
      <c r="A491" s="5">
        <v>1</v>
      </c>
      <c r="B491" s="20">
        <v>2</v>
      </c>
      <c r="C491" s="20"/>
      <c r="D491" s="5">
        <v>3</v>
      </c>
      <c r="E491" s="5">
        <v>4</v>
      </c>
      <c r="F491" s="5">
        <v>5</v>
      </c>
      <c r="G491" s="5">
        <v>6</v>
      </c>
    </row>
    <row r="492" spans="1:7" ht="120" customHeight="1">
      <c r="A492" s="5" t="s">
        <v>774</v>
      </c>
      <c r="B492" s="22" t="s">
        <v>775</v>
      </c>
      <c r="C492" s="22"/>
      <c r="D492" s="5" t="s">
        <v>298</v>
      </c>
      <c r="E492" s="8">
        <v>10</v>
      </c>
      <c r="F492" s="8">
        <v>8600</v>
      </c>
      <c r="G492" s="8">
        <v>86000</v>
      </c>
    </row>
    <row r="493" spans="1:7" ht="25.15" customHeight="1">
      <c r="A493" s="23" t="s">
        <v>484</v>
      </c>
      <c r="B493" s="23"/>
      <c r="C493" s="23"/>
      <c r="D493" s="23"/>
      <c r="E493" s="10">
        <f>SUBTOTAL(9,E492:E492)</f>
        <v>10</v>
      </c>
      <c r="F493" s="10" t="s">
        <v>366</v>
      </c>
      <c r="G493" s="10">
        <f>SUBTOTAL(9,G492:G492)</f>
        <v>86000</v>
      </c>
    </row>
    <row r="494" spans="1:7" ht="100.15" customHeight="1">
      <c r="A494" s="5" t="s">
        <v>776</v>
      </c>
      <c r="B494" s="22" t="s">
        <v>777</v>
      </c>
      <c r="C494" s="22"/>
      <c r="D494" s="5" t="s">
        <v>298</v>
      </c>
      <c r="E494" s="8">
        <v>24</v>
      </c>
      <c r="F494" s="8">
        <v>7200</v>
      </c>
      <c r="G494" s="8">
        <v>172800</v>
      </c>
    </row>
    <row r="495" spans="1:7" ht="25.15" customHeight="1">
      <c r="A495" s="23" t="s">
        <v>484</v>
      </c>
      <c r="B495" s="23"/>
      <c r="C495" s="23"/>
      <c r="D495" s="23"/>
      <c r="E495" s="10">
        <f>SUBTOTAL(9,E494:E494)</f>
        <v>24</v>
      </c>
      <c r="F495" s="10" t="s">
        <v>366</v>
      </c>
      <c r="G495" s="10">
        <f>SUBTOTAL(9,G494:G494)</f>
        <v>172800</v>
      </c>
    </row>
    <row r="496" spans="1:7" ht="100.15" customHeight="1">
      <c r="A496" s="5" t="s">
        <v>778</v>
      </c>
      <c r="B496" s="22" t="s">
        <v>779</v>
      </c>
      <c r="C496" s="22"/>
      <c r="D496" s="5" t="s">
        <v>298</v>
      </c>
      <c r="E496" s="8">
        <v>16</v>
      </c>
      <c r="F496" s="8">
        <v>4600</v>
      </c>
      <c r="G496" s="8">
        <v>73600</v>
      </c>
    </row>
    <row r="497" spans="1:7" ht="25.15" customHeight="1">
      <c r="A497" s="23" t="s">
        <v>484</v>
      </c>
      <c r="B497" s="23"/>
      <c r="C497" s="23"/>
      <c r="D497" s="23"/>
      <c r="E497" s="10">
        <f>SUBTOTAL(9,E496:E496)</f>
        <v>16</v>
      </c>
      <c r="F497" s="10" t="s">
        <v>366</v>
      </c>
      <c r="G497" s="10">
        <f>SUBTOTAL(9,G496:G496)</f>
        <v>73600</v>
      </c>
    </row>
    <row r="498" spans="1:7" ht="120" customHeight="1">
      <c r="A498" s="5" t="s">
        <v>780</v>
      </c>
      <c r="B498" s="22" t="s">
        <v>781</v>
      </c>
      <c r="C498" s="22"/>
      <c r="D498" s="5" t="s">
        <v>298</v>
      </c>
      <c r="E498" s="8">
        <v>12</v>
      </c>
      <c r="F498" s="8">
        <v>2400</v>
      </c>
      <c r="G498" s="8">
        <v>28800</v>
      </c>
    </row>
    <row r="499" spans="1:7" ht="25.15" customHeight="1">
      <c r="A499" s="23" t="s">
        <v>484</v>
      </c>
      <c r="B499" s="23"/>
      <c r="C499" s="23"/>
      <c r="D499" s="23"/>
      <c r="E499" s="10">
        <f>SUBTOTAL(9,E498:E498)</f>
        <v>12</v>
      </c>
      <c r="F499" s="10" t="s">
        <v>366</v>
      </c>
      <c r="G499" s="10">
        <f>SUBTOTAL(9,G498:G498)</f>
        <v>28800</v>
      </c>
    </row>
    <row r="500" spans="1:7" ht="139.9" customHeight="1">
      <c r="A500" s="5" t="s">
        <v>782</v>
      </c>
      <c r="B500" s="22" t="s">
        <v>783</v>
      </c>
      <c r="C500" s="22"/>
      <c r="D500" s="5" t="s">
        <v>298</v>
      </c>
      <c r="E500" s="8">
        <v>10</v>
      </c>
      <c r="F500" s="8">
        <v>27500</v>
      </c>
      <c r="G500" s="8">
        <v>275000</v>
      </c>
    </row>
    <row r="501" spans="1:7" ht="25.15" customHeight="1">
      <c r="A501" s="23" t="s">
        <v>484</v>
      </c>
      <c r="B501" s="23"/>
      <c r="C501" s="23"/>
      <c r="D501" s="23"/>
      <c r="E501" s="10">
        <f>SUBTOTAL(9,E500:E500)</f>
        <v>10</v>
      </c>
      <c r="F501" s="10" t="s">
        <v>366</v>
      </c>
      <c r="G501" s="10">
        <f>SUBTOTAL(9,G500:G500)</f>
        <v>275000</v>
      </c>
    </row>
    <row r="502" spans="1:7" ht="120" customHeight="1">
      <c r="A502" s="5" t="s">
        <v>784</v>
      </c>
      <c r="B502" s="22" t="s">
        <v>785</v>
      </c>
      <c r="C502" s="22"/>
      <c r="D502" s="5" t="s">
        <v>298</v>
      </c>
      <c r="E502" s="8">
        <v>10</v>
      </c>
      <c r="F502" s="8">
        <v>13500</v>
      </c>
      <c r="G502" s="8">
        <v>135000</v>
      </c>
    </row>
    <row r="503" spans="1:7" ht="25.15" customHeight="1">
      <c r="A503" s="23" t="s">
        <v>484</v>
      </c>
      <c r="B503" s="23"/>
      <c r="C503" s="23"/>
      <c r="D503" s="23"/>
      <c r="E503" s="10">
        <f>SUBTOTAL(9,E502:E502)</f>
        <v>10</v>
      </c>
      <c r="F503" s="10" t="s">
        <v>366</v>
      </c>
      <c r="G503" s="10">
        <f>SUBTOTAL(9,G502:G502)</f>
        <v>135000</v>
      </c>
    </row>
    <row r="504" spans="1:7" ht="120" customHeight="1">
      <c r="A504" s="5" t="s">
        <v>786</v>
      </c>
      <c r="B504" s="22" t="s">
        <v>787</v>
      </c>
      <c r="C504" s="22"/>
      <c r="D504" s="5" t="s">
        <v>298</v>
      </c>
      <c r="E504" s="8">
        <v>10</v>
      </c>
      <c r="F504" s="8">
        <v>8300</v>
      </c>
      <c r="G504" s="8">
        <v>83000</v>
      </c>
    </row>
    <row r="505" spans="1:7" ht="25.15" customHeight="1">
      <c r="A505" s="23" t="s">
        <v>484</v>
      </c>
      <c r="B505" s="23"/>
      <c r="C505" s="23"/>
      <c r="D505" s="23"/>
      <c r="E505" s="10">
        <f>SUBTOTAL(9,E504:E504)</f>
        <v>10</v>
      </c>
      <c r="F505" s="10" t="s">
        <v>366</v>
      </c>
      <c r="G505" s="10">
        <f>SUBTOTAL(9,G504:G504)</f>
        <v>83000</v>
      </c>
    </row>
    <row r="506" spans="1:7" ht="120" customHeight="1">
      <c r="A506" s="5" t="s">
        <v>788</v>
      </c>
      <c r="B506" s="22" t="s">
        <v>789</v>
      </c>
      <c r="C506" s="22"/>
      <c r="D506" s="5" t="s">
        <v>298</v>
      </c>
      <c r="E506" s="8">
        <v>14</v>
      </c>
      <c r="F506" s="8">
        <v>12000</v>
      </c>
      <c r="G506" s="8">
        <v>168000</v>
      </c>
    </row>
    <row r="507" spans="1:7" ht="25.15" customHeight="1">
      <c r="A507" s="23" t="s">
        <v>484</v>
      </c>
      <c r="B507" s="23"/>
      <c r="C507" s="23"/>
      <c r="D507" s="23"/>
      <c r="E507" s="10">
        <f>SUBTOTAL(9,E506:E506)</f>
        <v>14</v>
      </c>
      <c r="F507" s="10" t="s">
        <v>366</v>
      </c>
      <c r="G507" s="10">
        <f>SUBTOTAL(9,G506:G506)</f>
        <v>168000</v>
      </c>
    </row>
    <row r="508" spans="1:7" ht="120" customHeight="1">
      <c r="A508" s="5" t="s">
        <v>94</v>
      </c>
      <c r="B508" s="22" t="s">
        <v>790</v>
      </c>
      <c r="C508" s="22"/>
      <c r="D508" s="5" t="s">
        <v>298</v>
      </c>
      <c r="E508" s="8">
        <v>14</v>
      </c>
      <c r="F508" s="8">
        <v>4700</v>
      </c>
      <c r="G508" s="8">
        <v>65800</v>
      </c>
    </row>
    <row r="509" spans="1:7" ht="25.15" customHeight="1">
      <c r="A509" s="23" t="s">
        <v>484</v>
      </c>
      <c r="B509" s="23"/>
      <c r="C509" s="23"/>
      <c r="D509" s="23"/>
      <c r="E509" s="10">
        <f>SUBTOTAL(9,E508:E508)</f>
        <v>14</v>
      </c>
      <c r="F509" s="10" t="s">
        <v>366</v>
      </c>
      <c r="G509" s="10">
        <f>SUBTOTAL(9,G508:G508)</f>
        <v>65800</v>
      </c>
    </row>
    <row r="510" spans="1:7" ht="120" customHeight="1">
      <c r="A510" s="5" t="s">
        <v>791</v>
      </c>
      <c r="B510" s="22" t="s">
        <v>792</v>
      </c>
      <c r="C510" s="22"/>
      <c r="D510" s="5" t="s">
        <v>298</v>
      </c>
      <c r="E510" s="8">
        <v>24</v>
      </c>
      <c r="F510" s="8">
        <v>2400</v>
      </c>
      <c r="G510" s="8">
        <v>57600</v>
      </c>
    </row>
    <row r="511" spans="1:7" ht="25.15" customHeight="1">
      <c r="A511" s="23" t="s">
        <v>484</v>
      </c>
      <c r="B511" s="23"/>
      <c r="C511" s="23"/>
      <c r="D511" s="23"/>
      <c r="E511" s="10">
        <f>SUBTOTAL(9,E510:E510)</f>
        <v>24</v>
      </c>
      <c r="F511" s="10" t="s">
        <v>366</v>
      </c>
      <c r="G511" s="10">
        <f>SUBTOTAL(9,G510:G510)</f>
        <v>57600</v>
      </c>
    </row>
    <row r="512" spans="1:7" ht="120" customHeight="1">
      <c r="A512" s="5" t="s">
        <v>793</v>
      </c>
      <c r="B512" s="22" t="s">
        <v>794</v>
      </c>
      <c r="C512" s="22"/>
      <c r="D512" s="5" t="s">
        <v>298</v>
      </c>
      <c r="E512" s="8">
        <v>10</v>
      </c>
      <c r="F512" s="8">
        <v>13900</v>
      </c>
      <c r="G512" s="8">
        <v>139000</v>
      </c>
    </row>
    <row r="513" spans="1:7" ht="25.15" customHeight="1">
      <c r="A513" s="23" t="s">
        <v>484</v>
      </c>
      <c r="B513" s="23"/>
      <c r="C513" s="23"/>
      <c r="D513" s="23"/>
      <c r="E513" s="10">
        <f>SUBTOTAL(9,E512:E512)</f>
        <v>10</v>
      </c>
      <c r="F513" s="10" t="s">
        <v>366</v>
      </c>
      <c r="G513" s="10">
        <f>SUBTOTAL(9,G512:G512)</f>
        <v>139000</v>
      </c>
    </row>
    <row r="514" spans="1:7" ht="120" customHeight="1">
      <c r="A514" s="5" t="s">
        <v>795</v>
      </c>
      <c r="B514" s="22" t="s">
        <v>796</v>
      </c>
      <c r="C514" s="22"/>
      <c r="D514" s="5" t="s">
        <v>298</v>
      </c>
      <c r="E514" s="8">
        <v>10</v>
      </c>
      <c r="F514" s="8">
        <v>21000</v>
      </c>
      <c r="G514" s="8">
        <v>210000</v>
      </c>
    </row>
    <row r="515" spans="1:7" ht="25.15" customHeight="1">
      <c r="A515" s="23" t="s">
        <v>484</v>
      </c>
      <c r="B515" s="23"/>
      <c r="C515" s="23"/>
      <c r="D515" s="23"/>
      <c r="E515" s="10">
        <f>SUBTOTAL(9,E514:E514)</f>
        <v>10</v>
      </c>
      <c r="F515" s="10" t="s">
        <v>366</v>
      </c>
      <c r="G515" s="10">
        <f>SUBTOTAL(9,G514:G514)</f>
        <v>210000</v>
      </c>
    </row>
    <row r="516" spans="1:7" ht="120" customHeight="1">
      <c r="A516" s="5" t="s">
        <v>797</v>
      </c>
      <c r="B516" s="22" t="s">
        <v>798</v>
      </c>
      <c r="C516" s="22"/>
      <c r="D516" s="5" t="s">
        <v>298</v>
      </c>
      <c r="E516" s="8">
        <v>4</v>
      </c>
      <c r="F516" s="8">
        <v>5700</v>
      </c>
      <c r="G516" s="8">
        <v>22800</v>
      </c>
    </row>
    <row r="517" spans="1:7" ht="25.15" customHeight="1">
      <c r="A517" s="23" t="s">
        <v>484</v>
      </c>
      <c r="B517" s="23"/>
      <c r="C517" s="23"/>
      <c r="D517" s="23"/>
      <c r="E517" s="10">
        <f>SUBTOTAL(9,E516:E516)</f>
        <v>4</v>
      </c>
      <c r="F517" s="10" t="s">
        <v>366</v>
      </c>
      <c r="G517" s="10">
        <f>SUBTOTAL(9,G516:G516)</f>
        <v>22800</v>
      </c>
    </row>
    <row r="518" spans="1:7" ht="120" customHeight="1">
      <c r="A518" s="5" t="s">
        <v>799</v>
      </c>
      <c r="B518" s="22" t="s">
        <v>800</v>
      </c>
      <c r="C518" s="22"/>
      <c r="D518" s="5" t="s">
        <v>298</v>
      </c>
      <c r="E518" s="8">
        <v>45</v>
      </c>
      <c r="F518" s="8">
        <v>8000</v>
      </c>
      <c r="G518" s="8">
        <v>360000</v>
      </c>
    </row>
    <row r="519" spans="1:7" ht="25.15" customHeight="1">
      <c r="A519" s="23" t="s">
        <v>484</v>
      </c>
      <c r="B519" s="23"/>
      <c r="C519" s="23"/>
      <c r="D519" s="23"/>
      <c r="E519" s="10">
        <f>SUBTOTAL(9,E518:E518)</f>
        <v>45</v>
      </c>
      <c r="F519" s="10" t="s">
        <v>366</v>
      </c>
      <c r="G519" s="10">
        <f>SUBTOTAL(9,G518:G518)</f>
        <v>360000</v>
      </c>
    </row>
    <row r="520" spans="1:7" ht="120" customHeight="1">
      <c r="A520" s="5" t="s">
        <v>801</v>
      </c>
      <c r="B520" s="22" t="s">
        <v>802</v>
      </c>
      <c r="C520" s="22"/>
      <c r="D520" s="5" t="s">
        <v>298</v>
      </c>
      <c r="E520" s="8">
        <v>90</v>
      </c>
      <c r="F520" s="8">
        <v>2000</v>
      </c>
      <c r="G520" s="8">
        <v>180000</v>
      </c>
    </row>
    <row r="521" spans="1:7" ht="25.15" customHeight="1">
      <c r="A521" s="23" t="s">
        <v>484</v>
      </c>
      <c r="B521" s="23"/>
      <c r="C521" s="23"/>
      <c r="D521" s="23"/>
      <c r="E521" s="10">
        <f>SUBTOTAL(9,E520:E520)</f>
        <v>90</v>
      </c>
      <c r="F521" s="10" t="s">
        <v>366</v>
      </c>
      <c r="G521" s="10">
        <f>SUBTOTAL(9,G520:G520)</f>
        <v>180000</v>
      </c>
    </row>
    <row r="522" spans="1:7" ht="79.900000000000006" customHeight="1">
      <c r="A522" s="5" t="s">
        <v>803</v>
      </c>
      <c r="B522" s="22" t="s">
        <v>804</v>
      </c>
      <c r="C522" s="22"/>
      <c r="D522" s="5" t="s">
        <v>298</v>
      </c>
      <c r="E522" s="8">
        <v>71</v>
      </c>
      <c r="F522" s="8">
        <v>2000</v>
      </c>
      <c r="G522" s="8">
        <v>142000</v>
      </c>
    </row>
    <row r="523" spans="1:7" ht="25.15" customHeight="1">
      <c r="A523" s="23" t="s">
        <v>484</v>
      </c>
      <c r="B523" s="23"/>
      <c r="C523" s="23"/>
      <c r="D523" s="23"/>
      <c r="E523" s="10">
        <f>SUBTOTAL(9,E522:E522)</f>
        <v>71</v>
      </c>
      <c r="F523" s="10" t="s">
        <v>366</v>
      </c>
      <c r="G523" s="10">
        <f>SUBTOTAL(9,G522:G522)</f>
        <v>142000</v>
      </c>
    </row>
    <row r="524" spans="1:7" ht="100.15" customHeight="1">
      <c r="A524" s="5" t="s">
        <v>805</v>
      </c>
      <c r="B524" s="22" t="s">
        <v>806</v>
      </c>
      <c r="C524" s="22"/>
      <c r="D524" s="5" t="s">
        <v>298</v>
      </c>
      <c r="E524" s="8">
        <v>45</v>
      </c>
      <c r="F524" s="8">
        <v>5000</v>
      </c>
      <c r="G524" s="8">
        <v>225000</v>
      </c>
    </row>
    <row r="525" spans="1:7" ht="25.15" customHeight="1">
      <c r="A525" s="23" t="s">
        <v>484</v>
      </c>
      <c r="B525" s="23"/>
      <c r="C525" s="23"/>
      <c r="D525" s="23"/>
      <c r="E525" s="10">
        <f>SUBTOTAL(9,E524:E524)</f>
        <v>45</v>
      </c>
      <c r="F525" s="10" t="s">
        <v>366</v>
      </c>
      <c r="G525" s="10">
        <f>SUBTOTAL(9,G524:G524)</f>
        <v>225000</v>
      </c>
    </row>
    <row r="526" spans="1:7" ht="100.15" customHeight="1">
      <c r="A526" s="5" t="s">
        <v>807</v>
      </c>
      <c r="B526" s="22" t="s">
        <v>808</v>
      </c>
      <c r="C526" s="22"/>
      <c r="D526" s="5" t="s">
        <v>298</v>
      </c>
      <c r="E526" s="8">
        <v>52</v>
      </c>
      <c r="F526" s="8">
        <v>4000</v>
      </c>
      <c r="G526" s="8">
        <v>208000</v>
      </c>
    </row>
    <row r="527" spans="1:7" ht="25.15" customHeight="1">
      <c r="A527" s="23" t="s">
        <v>484</v>
      </c>
      <c r="B527" s="23"/>
      <c r="C527" s="23"/>
      <c r="D527" s="23"/>
      <c r="E527" s="10">
        <f>SUBTOTAL(9,E526:E526)</f>
        <v>52</v>
      </c>
      <c r="F527" s="10" t="s">
        <v>366</v>
      </c>
      <c r="G527" s="10">
        <f>SUBTOTAL(9,G526:G526)</f>
        <v>208000</v>
      </c>
    </row>
    <row r="528" spans="1:7" ht="79.900000000000006" customHeight="1">
      <c r="A528" s="5" t="s">
        <v>809</v>
      </c>
      <c r="B528" s="22" t="s">
        <v>810</v>
      </c>
      <c r="C528" s="22"/>
      <c r="D528" s="5" t="s">
        <v>298</v>
      </c>
      <c r="E528" s="8">
        <v>90</v>
      </c>
      <c r="F528" s="8">
        <v>500</v>
      </c>
      <c r="G528" s="8">
        <v>45000</v>
      </c>
    </row>
    <row r="529" spans="1:7" ht="25.15" customHeight="1">
      <c r="A529" s="23" t="s">
        <v>484</v>
      </c>
      <c r="B529" s="23"/>
      <c r="C529" s="23"/>
      <c r="D529" s="23"/>
      <c r="E529" s="10">
        <f>SUBTOTAL(9,E528:E528)</f>
        <v>90</v>
      </c>
      <c r="F529" s="10" t="s">
        <v>366</v>
      </c>
      <c r="G529" s="10">
        <f>SUBTOTAL(9,G528:G528)</f>
        <v>45000</v>
      </c>
    </row>
    <row r="530" spans="1:7" ht="79.900000000000006" customHeight="1">
      <c r="A530" s="5" t="s">
        <v>811</v>
      </c>
      <c r="B530" s="22" t="s">
        <v>812</v>
      </c>
      <c r="C530" s="22"/>
      <c r="D530" s="5" t="s">
        <v>298</v>
      </c>
      <c r="E530" s="8">
        <v>45</v>
      </c>
      <c r="F530" s="8">
        <v>3000</v>
      </c>
      <c r="G530" s="8">
        <v>135000</v>
      </c>
    </row>
    <row r="531" spans="1:7" ht="25.15" customHeight="1">
      <c r="A531" s="23" t="s">
        <v>484</v>
      </c>
      <c r="B531" s="23"/>
      <c r="C531" s="23"/>
      <c r="D531" s="23"/>
      <c r="E531" s="10">
        <f>SUBTOTAL(9,E530:E530)</f>
        <v>45</v>
      </c>
      <c r="F531" s="10" t="s">
        <v>366</v>
      </c>
      <c r="G531" s="10">
        <f>SUBTOTAL(9,G530:G530)</f>
        <v>135000</v>
      </c>
    </row>
    <row r="532" spans="1:7" ht="100.15" customHeight="1">
      <c r="A532" s="5" t="s">
        <v>813</v>
      </c>
      <c r="B532" s="22" t="s">
        <v>814</v>
      </c>
      <c r="C532" s="22"/>
      <c r="D532" s="5" t="s">
        <v>298</v>
      </c>
      <c r="E532" s="8">
        <v>88</v>
      </c>
      <c r="F532" s="8">
        <v>800</v>
      </c>
      <c r="G532" s="8">
        <v>70400</v>
      </c>
    </row>
    <row r="533" spans="1:7" ht="25.15" customHeight="1">
      <c r="A533" s="23" t="s">
        <v>484</v>
      </c>
      <c r="B533" s="23"/>
      <c r="C533" s="23"/>
      <c r="D533" s="23"/>
      <c r="E533" s="10">
        <f>SUBTOTAL(9,E532:E532)</f>
        <v>88</v>
      </c>
      <c r="F533" s="10" t="s">
        <v>366</v>
      </c>
      <c r="G533" s="10">
        <f>SUBTOTAL(9,G532:G532)</f>
        <v>70400</v>
      </c>
    </row>
    <row r="534" spans="1:7" ht="100.15" customHeight="1">
      <c r="A534" s="5" t="s">
        <v>815</v>
      </c>
      <c r="B534" s="22" t="s">
        <v>816</v>
      </c>
      <c r="C534" s="22"/>
      <c r="D534" s="5" t="s">
        <v>298</v>
      </c>
      <c r="E534" s="8">
        <v>138</v>
      </c>
      <c r="F534" s="8">
        <v>700</v>
      </c>
      <c r="G534" s="8">
        <v>96600</v>
      </c>
    </row>
    <row r="535" spans="1:7" ht="25.15" customHeight="1">
      <c r="A535" s="23" t="s">
        <v>484</v>
      </c>
      <c r="B535" s="23"/>
      <c r="C535" s="23"/>
      <c r="D535" s="23"/>
      <c r="E535" s="10">
        <f>SUBTOTAL(9,E534:E534)</f>
        <v>138</v>
      </c>
      <c r="F535" s="10" t="s">
        <v>366</v>
      </c>
      <c r="G535" s="10">
        <f>SUBTOTAL(9,G534:G534)</f>
        <v>96600</v>
      </c>
    </row>
    <row r="536" spans="1:7" ht="100.15" customHeight="1">
      <c r="A536" s="5" t="s">
        <v>817</v>
      </c>
      <c r="B536" s="22" t="s">
        <v>818</v>
      </c>
      <c r="C536" s="22"/>
      <c r="D536" s="5" t="s">
        <v>298</v>
      </c>
      <c r="E536" s="8">
        <v>138</v>
      </c>
      <c r="F536" s="8">
        <v>500</v>
      </c>
      <c r="G536" s="8">
        <v>69000</v>
      </c>
    </row>
    <row r="537" spans="1:7" ht="25.15" customHeight="1">
      <c r="A537" s="23" t="s">
        <v>484</v>
      </c>
      <c r="B537" s="23"/>
      <c r="C537" s="23"/>
      <c r="D537" s="23"/>
      <c r="E537" s="10">
        <f>SUBTOTAL(9,E536:E536)</f>
        <v>138</v>
      </c>
      <c r="F537" s="10" t="s">
        <v>366</v>
      </c>
      <c r="G537" s="10">
        <f>SUBTOTAL(9,G536:G536)</f>
        <v>69000</v>
      </c>
    </row>
    <row r="538" spans="1:7" ht="120" customHeight="1">
      <c r="A538" s="5" t="s">
        <v>819</v>
      </c>
      <c r="B538" s="22" t="s">
        <v>820</v>
      </c>
      <c r="C538" s="22"/>
      <c r="D538" s="5" t="s">
        <v>298</v>
      </c>
      <c r="E538" s="8">
        <v>92</v>
      </c>
      <c r="F538" s="8">
        <v>8500</v>
      </c>
      <c r="G538" s="8">
        <v>782000</v>
      </c>
    </row>
    <row r="539" spans="1:7" ht="25.15" customHeight="1">
      <c r="A539" s="23" t="s">
        <v>484</v>
      </c>
      <c r="B539" s="23"/>
      <c r="C539" s="23"/>
      <c r="D539" s="23"/>
      <c r="E539" s="10">
        <f>SUBTOTAL(9,E538:E538)</f>
        <v>92</v>
      </c>
      <c r="F539" s="10" t="s">
        <v>366</v>
      </c>
      <c r="G539" s="10">
        <f>SUBTOTAL(9,G538:G538)</f>
        <v>782000</v>
      </c>
    </row>
    <row r="540" spans="1:7" ht="100.15" customHeight="1">
      <c r="A540" s="5" t="s">
        <v>821</v>
      </c>
      <c r="B540" s="22" t="s">
        <v>822</v>
      </c>
      <c r="C540" s="22"/>
      <c r="D540" s="5" t="s">
        <v>298</v>
      </c>
      <c r="E540" s="8">
        <v>46</v>
      </c>
      <c r="F540" s="8">
        <v>5500</v>
      </c>
      <c r="G540" s="8">
        <v>253000</v>
      </c>
    </row>
    <row r="541" spans="1:7" ht="25.15" customHeight="1">
      <c r="A541" s="23" t="s">
        <v>484</v>
      </c>
      <c r="B541" s="23"/>
      <c r="C541" s="23"/>
      <c r="D541" s="23"/>
      <c r="E541" s="10">
        <f>SUBTOTAL(9,E540:E540)</f>
        <v>46</v>
      </c>
      <c r="F541" s="10" t="s">
        <v>366</v>
      </c>
      <c r="G541" s="10">
        <f>SUBTOTAL(9,G540:G540)</f>
        <v>253000</v>
      </c>
    </row>
    <row r="542" spans="1:7" ht="100.15" customHeight="1">
      <c r="A542" s="5" t="s">
        <v>823</v>
      </c>
      <c r="B542" s="22" t="s">
        <v>824</v>
      </c>
      <c r="C542" s="22"/>
      <c r="D542" s="5" t="s">
        <v>298</v>
      </c>
      <c r="E542" s="8">
        <v>46</v>
      </c>
      <c r="F542" s="8">
        <v>620</v>
      </c>
      <c r="G542" s="8">
        <v>28520</v>
      </c>
    </row>
    <row r="543" spans="1:7" ht="25.15" customHeight="1">
      <c r="A543" s="23" t="s">
        <v>484</v>
      </c>
      <c r="B543" s="23"/>
      <c r="C543" s="23"/>
      <c r="D543" s="23"/>
      <c r="E543" s="10">
        <f>SUBTOTAL(9,E542:E542)</f>
        <v>46</v>
      </c>
      <c r="F543" s="10" t="s">
        <v>366</v>
      </c>
      <c r="G543" s="10">
        <f>SUBTOTAL(9,G542:G542)</f>
        <v>28520</v>
      </c>
    </row>
    <row r="544" spans="1:7" ht="100.15" customHeight="1">
      <c r="A544" s="5" t="s">
        <v>825</v>
      </c>
      <c r="B544" s="22" t="s">
        <v>826</v>
      </c>
      <c r="C544" s="22"/>
      <c r="D544" s="5" t="s">
        <v>298</v>
      </c>
      <c r="E544" s="8">
        <v>90</v>
      </c>
      <c r="F544" s="8">
        <v>400</v>
      </c>
      <c r="G544" s="8">
        <v>36000</v>
      </c>
    </row>
    <row r="545" spans="1:7" ht="25.15" customHeight="1">
      <c r="A545" s="23" t="s">
        <v>484</v>
      </c>
      <c r="B545" s="23"/>
      <c r="C545" s="23"/>
      <c r="D545" s="23"/>
      <c r="E545" s="10">
        <f>SUBTOTAL(9,E544:E544)</f>
        <v>90</v>
      </c>
      <c r="F545" s="10" t="s">
        <v>366</v>
      </c>
      <c r="G545" s="10">
        <f>SUBTOTAL(9,G544:G544)</f>
        <v>36000</v>
      </c>
    </row>
    <row r="546" spans="1:7" ht="100.15" customHeight="1">
      <c r="A546" s="5" t="s">
        <v>827</v>
      </c>
      <c r="B546" s="22" t="s">
        <v>828</v>
      </c>
      <c r="C546" s="22"/>
      <c r="D546" s="5" t="s">
        <v>298</v>
      </c>
      <c r="E546" s="8">
        <v>92</v>
      </c>
      <c r="F546" s="8">
        <v>650</v>
      </c>
      <c r="G546" s="8">
        <v>59800</v>
      </c>
    </row>
    <row r="547" spans="1:7" ht="25.15" customHeight="1">
      <c r="A547" s="23" t="s">
        <v>484</v>
      </c>
      <c r="B547" s="23"/>
      <c r="C547" s="23"/>
      <c r="D547" s="23"/>
      <c r="E547" s="10">
        <f>SUBTOTAL(9,E546:E546)</f>
        <v>92</v>
      </c>
      <c r="F547" s="10" t="s">
        <v>366</v>
      </c>
      <c r="G547" s="10">
        <f>SUBTOTAL(9,G546:G546)</f>
        <v>59800</v>
      </c>
    </row>
    <row r="548" spans="1:7" ht="120" customHeight="1">
      <c r="A548" s="5" t="s">
        <v>829</v>
      </c>
      <c r="B548" s="22" t="s">
        <v>830</v>
      </c>
      <c r="C548" s="22"/>
      <c r="D548" s="5" t="s">
        <v>298</v>
      </c>
      <c r="E548" s="8">
        <v>12</v>
      </c>
      <c r="F548" s="8">
        <v>7500</v>
      </c>
      <c r="G548" s="8">
        <v>90000</v>
      </c>
    </row>
    <row r="549" spans="1:7" ht="25.15" customHeight="1">
      <c r="A549" s="23" t="s">
        <v>484</v>
      </c>
      <c r="B549" s="23"/>
      <c r="C549" s="23"/>
      <c r="D549" s="23"/>
      <c r="E549" s="10">
        <f>SUBTOTAL(9,E548:E548)</f>
        <v>12</v>
      </c>
      <c r="F549" s="10" t="s">
        <v>366</v>
      </c>
      <c r="G549" s="10">
        <f>SUBTOTAL(9,G548:G548)</f>
        <v>90000</v>
      </c>
    </row>
    <row r="550" spans="1:7" ht="120" customHeight="1">
      <c r="A550" s="5" t="s">
        <v>831</v>
      </c>
      <c r="B550" s="22" t="s">
        <v>832</v>
      </c>
      <c r="C550" s="22"/>
      <c r="D550" s="5" t="s">
        <v>298</v>
      </c>
      <c r="E550" s="8">
        <v>106</v>
      </c>
      <c r="F550" s="8">
        <v>9000</v>
      </c>
      <c r="G550" s="8">
        <v>954000</v>
      </c>
    </row>
    <row r="551" spans="1:7" ht="25.15" customHeight="1">
      <c r="A551" s="23" t="s">
        <v>484</v>
      </c>
      <c r="B551" s="23"/>
      <c r="C551" s="23"/>
      <c r="D551" s="23"/>
      <c r="E551" s="10">
        <f>SUBTOTAL(9,E550:E550)</f>
        <v>106</v>
      </c>
      <c r="F551" s="10" t="s">
        <v>366</v>
      </c>
      <c r="G551" s="10">
        <f>SUBTOTAL(9,G550:G550)</f>
        <v>954000</v>
      </c>
    </row>
    <row r="552" spans="1:7" ht="100.15" customHeight="1">
      <c r="A552" s="5" t="s">
        <v>833</v>
      </c>
      <c r="B552" s="22" t="s">
        <v>834</v>
      </c>
      <c r="C552" s="22"/>
      <c r="D552" s="5" t="s">
        <v>298</v>
      </c>
      <c r="E552" s="8">
        <v>47</v>
      </c>
      <c r="F552" s="8">
        <v>8500</v>
      </c>
      <c r="G552" s="8">
        <v>399500</v>
      </c>
    </row>
    <row r="553" spans="1:7" ht="25.15" customHeight="1">
      <c r="A553" s="23" t="s">
        <v>484</v>
      </c>
      <c r="B553" s="23"/>
      <c r="C553" s="23"/>
      <c r="D553" s="23"/>
      <c r="E553" s="10">
        <f>SUBTOTAL(9,E552:E552)</f>
        <v>47</v>
      </c>
      <c r="F553" s="10" t="s">
        <v>366</v>
      </c>
      <c r="G553" s="10">
        <f>SUBTOTAL(9,G552:G552)</f>
        <v>399500</v>
      </c>
    </row>
    <row r="554" spans="1:7" ht="100.15" customHeight="1">
      <c r="A554" s="5" t="s">
        <v>835</v>
      </c>
      <c r="B554" s="22" t="s">
        <v>836</v>
      </c>
      <c r="C554" s="22"/>
      <c r="D554" s="5" t="s">
        <v>298</v>
      </c>
      <c r="E554" s="8">
        <v>30</v>
      </c>
      <c r="F554" s="8">
        <v>3100</v>
      </c>
      <c r="G554" s="8">
        <v>93000</v>
      </c>
    </row>
    <row r="555" spans="1:7" ht="25.15" customHeight="1">
      <c r="A555" s="23" t="s">
        <v>484</v>
      </c>
      <c r="B555" s="23"/>
      <c r="C555" s="23"/>
      <c r="D555" s="23"/>
      <c r="E555" s="10">
        <f>SUBTOTAL(9,E554:E554)</f>
        <v>30</v>
      </c>
      <c r="F555" s="10" t="s">
        <v>366</v>
      </c>
      <c r="G555" s="10">
        <f>SUBTOTAL(9,G554:G554)</f>
        <v>93000</v>
      </c>
    </row>
    <row r="556" spans="1:7" ht="100.15" customHeight="1">
      <c r="A556" s="5" t="s">
        <v>837</v>
      </c>
      <c r="B556" s="22" t="s">
        <v>838</v>
      </c>
      <c r="C556" s="22"/>
      <c r="D556" s="5" t="s">
        <v>298</v>
      </c>
      <c r="E556" s="8">
        <v>30</v>
      </c>
      <c r="F556" s="8">
        <v>2000</v>
      </c>
      <c r="G556" s="8">
        <v>60000</v>
      </c>
    </row>
    <row r="557" spans="1:7" ht="25.15" customHeight="1">
      <c r="A557" s="23" t="s">
        <v>484</v>
      </c>
      <c r="B557" s="23"/>
      <c r="C557" s="23"/>
      <c r="D557" s="23"/>
      <c r="E557" s="10">
        <f>SUBTOTAL(9,E556:E556)</f>
        <v>30</v>
      </c>
      <c r="F557" s="10" t="s">
        <v>366</v>
      </c>
      <c r="G557" s="10">
        <f>SUBTOTAL(9,G556:G556)</f>
        <v>60000</v>
      </c>
    </row>
    <row r="558" spans="1:7" ht="100.15" customHeight="1">
      <c r="A558" s="5" t="s">
        <v>839</v>
      </c>
      <c r="B558" s="22" t="s">
        <v>840</v>
      </c>
      <c r="C558" s="22"/>
      <c r="D558" s="5" t="s">
        <v>298</v>
      </c>
      <c r="E558" s="8">
        <v>94</v>
      </c>
      <c r="F558" s="8">
        <v>1150</v>
      </c>
      <c r="G558" s="8">
        <v>108100</v>
      </c>
    </row>
    <row r="559" spans="1:7" ht="25.15" customHeight="1">
      <c r="A559" s="23" t="s">
        <v>484</v>
      </c>
      <c r="B559" s="23"/>
      <c r="C559" s="23"/>
      <c r="D559" s="23"/>
      <c r="E559" s="10">
        <f>SUBTOTAL(9,E558:E558)</f>
        <v>94</v>
      </c>
      <c r="F559" s="10" t="s">
        <v>366</v>
      </c>
      <c r="G559" s="10">
        <f>SUBTOTAL(9,G558:G558)</f>
        <v>108100</v>
      </c>
    </row>
    <row r="560" spans="1:7" ht="100.15" customHeight="1">
      <c r="A560" s="5" t="s">
        <v>841</v>
      </c>
      <c r="B560" s="22" t="s">
        <v>842</v>
      </c>
      <c r="C560" s="22"/>
      <c r="D560" s="5" t="s">
        <v>298</v>
      </c>
      <c r="E560" s="8">
        <v>30</v>
      </c>
      <c r="F560" s="8">
        <v>3000</v>
      </c>
      <c r="G560" s="8">
        <v>90000</v>
      </c>
    </row>
    <row r="561" spans="1:7" ht="25.15" customHeight="1">
      <c r="A561" s="23" t="s">
        <v>484</v>
      </c>
      <c r="B561" s="23"/>
      <c r="C561" s="23"/>
      <c r="D561" s="23"/>
      <c r="E561" s="10">
        <f>SUBTOTAL(9,E560:E560)</f>
        <v>30</v>
      </c>
      <c r="F561" s="10" t="s">
        <v>366</v>
      </c>
      <c r="G561" s="10">
        <f>SUBTOTAL(9,G560:G560)</f>
        <v>90000</v>
      </c>
    </row>
    <row r="562" spans="1:7" ht="100.15" customHeight="1">
      <c r="A562" s="5" t="s">
        <v>843</v>
      </c>
      <c r="B562" s="22" t="s">
        <v>844</v>
      </c>
      <c r="C562" s="22"/>
      <c r="D562" s="5" t="s">
        <v>298</v>
      </c>
      <c r="E562" s="8">
        <v>47</v>
      </c>
      <c r="F562" s="8">
        <v>6500</v>
      </c>
      <c r="G562" s="8">
        <v>305500</v>
      </c>
    </row>
    <row r="563" spans="1:7" ht="25.15" customHeight="1">
      <c r="A563" s="23" t="s">
        <v>484</v>
      </c>
      <c r="B563" s="23"/>
      <c r="C563" s="23"/>
      <c r="D563" s="23"/>
      <c r="E563" s="10">
        <f>SUBTOTAL(9,E562:E562)</f>
        <v>47</v>
      </c>
      <c r="F563" s="10" t="s">
        <v>366</v>
      </c>
      <c r="G563" s="10">
        <f>SUBTOTAL(9,G562:G562)</f>
        <v>305500</v>
      </c>
    </row>
    <row r="564" spans="1:7" ht="100.15" customHeight="1">
      <c r="A564" s="5" t="s">
        <v>845</v>
      </c>
      <c r="B564" s="22" t="s">
        <v>846</v>
      </c>
      <c r="C564" s="22"/>
      <c r="D564" s="5" t="s">
        <v>298</v>
      </c>
      <c r="E564" s="8">
        <v>94</v>
      </c>
      <c r="F564" s="8">
        <v>1450</v>
      </c>
      <c r="G564" s="8">
        <v>136300</v>
      </c>
    </row>
    <row r="565" spans="1:7" ht="25.15" customHeight="1">
      <c r="A565" s="23" t="s">
        <v>484</v>
      </c>
      <c r="B565" s="23"/>
      <c r="C565" s="23"/>
      <c r="D565" s="23"/>
      <c r="E565" s="10">
        <f>SUBTOTAL(9,E564:E564)</f>
        <v>94</v>
      </c>
      <c r="F565" s="10" t="s">
        <v>366</v>
      </c>
      <c r="G565" s="10">
        <f>SUBTOTAL(9,G564:G564)</f>
        <v>136300</v>
      </c>
    </row>
    <row r="566" spans="1:7" ht="100.15" customHeight="1">
      <c r="A566" s="5" t="s">
        <v>847</v>
      </c>
      <c r="B566" s="22" t="s">
        <v>848</v>
      </c>
      <c r="C566" s="22"/>
      <c r="D566" s="5" t="s">
        <v>298</v>
      </c>
      <c r="E566" s="8">
        <v>94</v>
      </c>
      <c r="F566" s="8">
        <v>1400</v>
      </c>
      <c r="G566" s="8">
        <v>131600</v>
      </c>
    </row>
    <row r="567" spans="1:7" ht="25.15" customHeight="1">
      <c r="A567" s="23" t="s">
        <v>484</v>
      </c>
      <c r="B567" s="23"/>
      <c r="C567" s="23"/>
      <c r="D567" s="23"/>
      <c r="E567" s="10">
        <f>SUBTOTAL(9,E566:E566)</f>
        <v>94</v>
      </c>
      <c r="F567" s="10" t="s">
        <v>366</v>
      </c>
      <c r="G567" s="10">
        <f>SUBTOTAL(9,G566:G566)</f>
        <v>131600</v>
      </c>
    </row>
    <row r="568" spans="1:7" ht="100.15" customHeight="1">
      <c r="A568" s="5" t="s">
        <v>849</v>
      </c>
      <c r="B568" s="22" t="s">
        <v>850</v>
      </c>
      <c r="C568" s="22"/>
      <c r="D568" s="5" t="s">
        <v>298</v>
      </c>
      <c r="E568" s="8">
        <v>12</v>
      </c>
      <c r="F568" s="8">
        <v>1500</v>
      </c>
      <c r="G568" s="8">
        <v>18000</v>
      </c>
    </row>
    <row r="569" spans="1:7" ht="25.15" customHeight="1">
      <c r="A569" s="23" t="s">
        <v>484</v>
      </c>
      <c r="B569" s="23"/>
      <c r="C569" s="23"/>
      <c r="D569" s="23"/>
      <c r="E569" s="10">
        <f>SUBTOTAL(9,E568:E568)</f>
        <v>12</v>
      </c>
      <c r="F569" s="10" t="s">
        <v>366</v>
      </c>
      <c r="G569" s="10">
        <f>SUBTOTAL(9,G568:G568)</f>
        <v>18000</v>
      </c>
    </row>
    <row r="570" spans="1:7" ht="100.15" customHeight="1">
      <c r="A570" s="5" t="s">
        <v>851</v>
      </c>
      <c r="B570" s="22" t="s">
        <v>852</v>
      </c>
      <c r="C570" s="22"/>
      <c r="D570" s="5" t="s">
        <v>298</v>
      </c>
      <c r="E570" s="8">
        <v>60</v>
      </c>
      <c r="F570" s="8">
        <v>900</v>
      </c>
      <c r="G570" s="8">
        <v>54000</v>
      </c>
    </row>
    <row r="571" spans="1:7" ht="25.15" customHeight="1">
      <c r="A571" s="23" t="s">
        <v>484</v>
      </c>
      <c r="B571" s="23"/>
      <c r="C571" s="23"/>
      <c r="D571" s="23"/>
      <c r="E571" s="10">
        <f>SUBTOTAL(9,E570:E570)</f>
        <v>60</v>
      </c>
      <c r="F571" s="10" t="s">
        <v>366</v>
      </c>
      <c r="G571" s="10">
        <f>SUBTOTAL(9,G570:G570)</f>
        <v>54000</v>
      </c>
    </row>
    <row r="572" spans="1:7" ht="25.15" customHeight="1">
      <c r="A572" s="23" t="s">
        <v>485</v>
      </c>
      <c r="B572" s="23"/>
      <c r="C572" s="23"/>
      <c r="D572" s="23"/>
      <c r="E572" s="23"/>
      <c r="F572" s="23"/>
      <c r="G572" s="10">
        <f>SUBTOTAL(9,G492:G571)</f>
        <v>6647720</v>
      </c>
    </row>
    <row r="573" spans="1:7" ht="25.15" customHeight="1"/>
    <row r="574" spans="1:7" ht="19.899999999999999" customHeight="1">
      <c r="A574" s="24" t="s">
        <v>323</v>
      </c>
      <c r="B574" s="24"/>
      <c r="C574" s="25" t="s">
        <v>212</v>
      </c>
      <c r="D574" s="25"/>
      <c r="E574" s="25"/>
      <c r="F574" s="25"/>
      <c r="G574" s="25"/>
    </row>
    <row r="575" spans="1:7" ht="19.899999999999999" customHeight="1">
      <c r="A575" s="24" t="s">
        <v>324</v>
      </c>
      <c r="B575" s="24"/>
      <c r="C575" s="25" t="s">
        <v>367</v>
      </c>
      <c r="D575" s="25"/>
      <c r="E575" s="25"/>
      <c r="F575" s="25"/>
      <c r="G575" s="25"/>
    </row>
    <row r="576" spans="1:7" ht="25.15" customHeight="1">
      <c r="A576" s="24" t="s">
        <v>326</v>
      </c>
      <c r="B576" s="24"/>
      <c r="C576" s="25" t="s">
        <v>298</v>
      </c>
      <c r="D576" s="25"/>
      <c r="E576" s="25"/>
      <c r="F576" s="25"/>
      <c r="G576" s="25"/>
    </row>
    <row r="577" spans="1:7" ht="15" customHeight="1"/>
    <row r="578" spans="1:7" ht="25.15" customHeight="1">
      <c r="A578" s="15" t="s">
        <v>500</v>
      </c>
      <c r="B578" s="15"/>
      <c r="C578" s="15"/>
      <c r="D578" s="15"/>
      <c r="E578" s="15"/>
      <c r="F578" s="15"/>
      <c r="G578" s="15"/>
    </row>
    <row r="579" spans="1:7" ht="15" customHeight="1"/>
    <row r="580" spans="1:7" ht="49.9" customHeight="1">
      <c r="A580" s="5" t="s">
        <v>238</v>
      </c>
      <c r="B580" s="20" t="s">
        <v>444</v>
      </c>
      <c r="C580" s="20"/>
      <c r="D580" s="5" t="s">
        <v>479</v>
      </c>
      <c r="E580" s="5" t="s">
        <v>480</v>
      </c>
      <c r="F580" s="5" t="s">
        <v>481</v>
      </c>
      <c r="G580" s="5" t="s">
        <v>482</v>
      </c>
    </row>
    <row r="581" spans="1:7" ht="15" customHeight="1">
      <c r="A581" s="5">
        <v>1</v>
      </c>
      <c r="B581" s="20">
        <v>2</v>
      </c>
      <c r="C581" s="20"/>
      <c r="D581" s="5">
        <v>3</v>
      </c>
      <c r="E581" s="5">
        <v>4</v>
      </c>
      <c r="F581" s="5">
        <v>5</v>
      </c>
      <c r="G581" s="5">
        <v>6</v>
      </c>
    </row>
    <row r="582" spans="1:7" ht="100.15" customHeight="1">
      <c r="A582" s="5" t="s">
        <v>853</v>
      </c>
      <c r="B582" s="22" t="s">
        <v>854</v>
      </c>
      <c r="C582" s="22"/>
      <c r="D582" s="5" t="s">
        <v>298</v>
      </c>
      <c r="E582" s="8">
        <v>50</v>
      </c>
      <c r="F582" s="8">
        <v>592</v>
      </c>
      <c r="G582" s="8">
        <v>29600</v>
      </c>
    </row>
    <row r="583" spans="1:7" ht="25.15" customHeight="1">
      <c r="A583" s="23" t="s">
        <v>484</v>
      </c>
      <c r="B583" s="23"/>
      <c r="C583" s="23"/>
      <c r="D583" s="23"/>
      <c r="E583" s="10">
        <f>SUBTOTAL(9,E582:E582)</f>
        <v>50</v>
      </c>
      <c r="F583" s="10" t="s">
        <v>366</v>
      </c>
      <c r="G583" s="10">
        <f>SUBTOTAL(9,G582:G582)</f>
        <v>29600</v>
      </c>
    </row>
    <row r="584" spans="1:7" ht="100.15" customHeight="1">
      <c r="A584" s="5" t="s">
        <v>855</v>
      </c>
      <c r="B584" s="22" t="s">
        <v>856</v>
      </c>
      <c r="C584" s="22"/>
      <c r="D584" s="5" t="s">
        <v>298</v>
      </c>
      <c r="E584" s="8">
        <v>100</v>
      </c>
      <c r="F584" s="8">
        <v>29</v>
      </c>
      <c r="G584" s="8">
        <v>2900</v>
      </c>
    </row>
    <row r="585" spans="1:7" ht="25.15" customHeight="1">
      <c r="A585" s="23" t="s">
        <v>484</v>
      </c>
      <c r="B585" s="23"/>
      <c r="C585" s="23"/>
      <c r="D585" s="23"/>
      <c r="E585" s="10">
        <f>SUBTOTAL(9,E584:E584)</f>
        <v>100</v>
      </c>
      <c r="F585" s="10" t="s">
        <v>366</v>
      </c>
      <c r="G585" s="10">
        <f>SUBTOTAL(9,G584:G584)</f>
        <v>2900</v>
      </c>
    </row>
    <row r="586" spans="1:7" ht="79.900000000000006" customHeight="1">
      <c r="A586" s="5" t="s">
        <v>857</v>
      </c>
      <c r="B586" s="22" t="s">
        <v>858</v>
      </c>
      <c r="C586" s="22"/>
      <c r="D586" s="5" t="s">
        <v>298</v>
      </c>
      <c r="E586" s="8">
        <v>100</v>
      </c>
      <c r="F586" s="8">
        <v>46</v>
      </c>
      <c r="G586" s="8">
        <v>4600</v>
      </c>
    </row>
    <row r="587" spans="1:7" ht="25.15" customHeight="1">
      <c r="A587" s="23" t="s">
        <v>484</v>
      </c>
      <c r="B587" s="23"/>
      <c r="C587" s="23"/>
      <c r="D587" s="23"/>
      <c r="E587" s="10">
        <f>SUBTOTAL(9,E586:E586)</f>
        <v>100</v>
      </c>
      <c r="F587" s="10" t="s">
        <v>366</v>
      </c>
      <c r="G587" s="10">
        <f>SUBTOTAL(9,G586:G586)</f>
        <v>4600</v>
      </c>
    </row>
    <row r="588" spans="1:7" ht="79.900000000000006" customHeight="1">
      <c r="A588" s="5" t="s">
        <v>859</v>
      </c>
      <c r="B588" s="22" t="s">
        <v>860</v>
      </c>
      <c r="C588" s="22"/>
      <c r="D588" s="5" t="s">
        <v>298</v>
      </c>
      <c r="E588" s="8">
        <v>48</v>
      </c>
      <c r="F588" s="8">
        <v>7000</v>
      </c>
      <c r="G588" s="8">
        <v>336000</v>
      </c>
    </row>
    <row r="589" spans="1:7" ht="25.15" customHeight="1">
      <c r="A589" s="23" t="s">
        <v>484</v>
      </c>
      <c r="B589" s="23"/>
      <c r="C589" s="23"/>
      <c r="D589" s="23"/>
      <c r="E589" s="10">
        <f>SUBTOTAL(9,E588:E588)</f>
        <v>48</v>
      </c>
      <c r="F589" s="10" t="s">
        <v>366</v>
      </c>
      <c r="G589" s="10">
        <f>SUBTOTAL(9,G588:G588)</f>
        <v>336000</v>
      </c>
    </row>
    <row r="590" spans="1:7" ht="79.900000000000006" customHeight="1">
      <c r="A590" s="5" t="s">
        <v>861</v>
      </c>
      <c r="B590" s="22" t="s">
        <v>862</v>
      </c>
      <c r="C590" s="22"/>
      <c r="D590" s="5" t="s">
        <v>298</v>
      </c>
      <c r="E590" s="8">
        <v>10</v>
      </c>
      <c r="F590" s="8">
        <v>1150</v>
      </c>
      <c r="G590" s="8">
        <v>11500</v>
      </c>
    </row>
    <row r="591" spans="1:7" ht="25.15" customHeight="1">
      <c r="A591" s="23" t="s">
        <v>484</v>
      </c>
      <c r="B591" s="23"/>
      <c r="C591" s="23"/>
      <c r="D591" s="23"/>
      <c r="E591" s="10">
        <f>SUBTOTAL(9,E590:E590)</f>
        <v>10</v>
      </c>
      <c r="F591" s="10" t="s">
        <v>366</v>
      </c>
      <c r="G591" s="10">
        <f>SUBTOTAL(9,G590:G590)</f>
        <v>11500</v>
      </c>
    </row>
    <row r="592" spans="1:7" ht="79.900000000000006" customHeight="1">
      <c r="A592" s="5" t="s">
        <v>863</v>
      </c>
      <c r="B592" s="22" t="s">
        <v>864</v>
      </c>
      <c r="C592" s="22"/>
      <c r="D592" s="5" t="s">
        <v>298</v>
      </c>
      <c r="E592" s="8">
        <v>364</v>
      </c>
      <c r="F592" s="8">
        <v>494.5</v>
      </c>
      <c r="G592" s="8">
        <v>179998</v>
      </c>
    </row>
    <row r="593" spans="1:7" ht="25.15" customHeight="1">
      <c r="A593" s="23" t="s">
        <v>484</v>
      </c>
      <c r="B593" s="23"/>
      <c r="C593" s="23"/>
      <c r="D593" s="23"/>
      <c r="E593" s="10">
        <f>SUBTOTAL(9,E592:E592)</f>
        <v>364</v>
      </c>
      <c r="F593" s="10" t="s">
        <v>366</v>
      </c>
      <c r="G593" s="10">
        <f>SUBTOTAL(9,G592:G592)</f>
        <v>179998</v>
      </c>
    </row>
    <row r="594" spans="1:7" ht="79.900000000000006" customHeight="1">
      <c r="A594" s="5" t="s">
        <v>865</v>
      </c>
      <c r="B594" s="22" t="s">
        <v>866</v>
      </c>
      <c r="C594" s="22"/>
      <c r="D594" s="5" t="s">
        <v>298</v>
      </c>
      <c r="E594" s="8">
        <v>250</v>
      </c>
      <c r="F594" s="8">
        <v>133.19999999999999</v>
      </c>
      <c r="G594" s="8">
        <v>33300</v>
      </c>
    </row>
    <row r="595" spans="1:7" ht="25.15" customHeight="1">
      <c r="A595" s="23" t="s">
        <v>484</v>
      </c>
      <c r="B595" s="23"/>
      <c r="C595" s="23"/>
      <c r="D595" s="23"/>
      <c r="E595" s="10">
        <f>SUBTOTAL(9,E594:E594)</f>
        <v>250</v>
      </c>
      <c r="F595" s="10" t="s">
        <v>366</v>
      </c>
      <c r="G595" s="10">
        <f>SUBTOTAL(9,G594:G594)</f>
        <v>33300</v>
      </c>
    </row>
    <row r="596" spans="1:7" ht="120" customHeight="1">
      <c r="A596" s="5" t="s">
        <v>867</v>
      </c>
      <c r="B596" s="22" t="s">
        <v>868</v>
      </c>
      <c r="C596" s="22"/>
      <c r="D596" s="5" t="s">
        <v>298</v>
      </c>
      <c r="E596" s="8">
        <v>46</v>
      </c>
      <c r="F596" s="8">
        <v>4650</v>
      </c>
      <c r="G596" s="8">
        <v>213900</v>
      </c>
    </row>
    <row r="597" spans="1:7" ht="25.15" customHeight="1">
      <c r="A597" s="23" t="s">
        <v>484</v>
      </c>
      <c r="B597" s="23"/>
      <c r="C597" s="23"/>
      <c r="D597" s="23"/>
      <c r="E597" s="10">
        <f>SUBTOTAL(9,E596:E596)</f>
        <v>46</v>
      </c>
      <c r="F597" s="10" t="s">
        <v>366</v>
      </c>
      <c r="G597" s="10">
        <f>SUBTOTAL(9,G596:G596)</f>
        <v>213900</v>
      </c>
    </row>
    <row r="598" spans="1:7" ht="100.15" customHeight="1">
      <c r="A598" s="5" t="s">
        <v>869</v>
      </c>
      <c r="B598" s="22" t="s">
        <v>870</v>
      </c>
      <c r="C598" s="22"/>
      <c r="D598" s="5" t="s">
        <v>298</v>
      </c>
      <c r="E598" s="8">
        <v>77</v>
      </c>
      <c r="F598" s="8">
        <v>8800</v>
      </c>
      <c r="G598" s="8">
        <v>677600</v>
      </c>
    </row>
    <row r="599" spans="1:7" ht="25.15" customHeight="1">
      <c r="A599" s="23" t="s">
        <v>484</v>
      </c>
      <c r="B599" s="23"/>
      <c r="C599" s="23"/>
      <c r="D599" s="23"/>
      <c r="E599" s="10">
        <f>SUBTOTAL(9,E598:E598)</f>
        <v>77</v>
      </c>
      <c r="F599" s="10" t="s">
        <v>366</v>
      </c>
      <c r="G599" s="10">
        <f>SUBTOTAL(9,G598:G598)</f>
        <v>677600</v>
      </c>
    </row>
    <row r="600" spans="1:7" ht="100.15" customHeight="1">
      <c r="A600" s="5" t="s">
        <v>871</v>
      </c>
      <c r="B600" s="22" t="s">
        <v>872</v>
      </c>
      <c r="C600" s="22"/>
      <c r="D600" s="5" t="s">
        <v>298</v>
      </c>
      <c r="E600" s="8">
        <v>12</v>
      </c>
      <c r="F600" s="8">
        <v>3000</v>
      </c>
      <c r="G600" s="8">
        <v>36000</v>
      </c>
    </row>
    <row r="601" spans="1:7" ht="25.15" customHeight="1">
      <c r="A601" s="23" t="s">
        <v>484</v>
      </c>
      <c r="B601" s="23"/>
      <c r="C601" s="23"/>
      <c r="D601" s="23"/>
      <c r="E601" s="10">
        <f>SUBTOTAL(9,E600:E600)</f>
        <v>12</v>
      </c>
      <c r="F601" s="10" t="s">
        <v>366</v>
      </c>
      <c r="G601" s="10">
        <f>SUBTOTAL(9,G600:G600)</f>
        <v>36000</v>
      </c>
    </row>
    <row r="602" spans="1:7" ht="79.900000000000006" customHeight="1">
      <c r="A602" s="5" t="s">
        <v>873</v>
      </c>
      <c r="B602" s="22" t="s">
        <v>874</v>
      </c>
      <c r="C602" s="22"/>
      <c r="D602" s="5" t="s">
        <v>298</v>
      </c>
      <c r="E602" s="8">
        <v>30</v>
      </c>
      <c r="F602" s="8">
        <v>700</v>
      </c>
      <c r="G602" s="8">
        <v>21000</v>
      </c>
    </row>
    <row r="603" spans="1:7" ht="25.15" customHeight="1">
      <c r="A603" s="23" t="s">
        <v>484</v>
      </c>
      <c r="B603" s="23"/>
      <c r="C603" s="23"/>
      <c r="D603" s="23"/>
      <c r="E603" s="10">
        <f>SUBTOTAL(9,E602:E602)</f>
        <v>30</v>
      </c>
      <c r="F603" s="10" t="s">
        <v>366</v>
      </c>
      <c r="G603" s="10">
        <f>SUBTOTAL(9,G602:G602)</f>
        <v>21000</v>
      </c>
    </row>
    <row r="604" spans="1:7" ht="100.15" customHeight="1">
      <c r="A604" s="5" t="s">
        <v>875</v>
      </c>
      <c r="B604" s="22" t="s">
        <v>876</v>
      </c>
      <c r="C604" s="22"/>
      <c r="D604" s="5" t="s">
        <v>298</v>
      </c>
      <c r="E604" s="8">
        <v>24</v>
      </c>
      <c r="F604" s="8">
        <v>9150</v>
      </c>
      <c r="G604" s="8">
        <v>219600</v>
      </c>
    </row>
    <row r="605" spans="1:7" ht="25.15" customHeight="1">
      <c r="A605" s="23" t="s">
        <v>484</v>
      </c>
      <c r="B605" s="23"/>
      <c r="C605" s="23"/>
      <c r="D605" s="23"/>
      <c r="E605" s="10">
        <f>SUBTOTAL(9,E604:E604)</f>
        <v>24</v>
      </c>
      <c r="F605" s="10" t="s">
        <v>366</v>
      </c>
      <c r="G605" s="10">
        <f>SUBTOTAL(9,G604:G604)</f>
        <v>219600</v>
      </c>
    </row>
    <row r="606" spans="1:7" ht="100.15" customHeight="1">
      <c r="A606" s="5" t="s">
        <v>877</v>
      </c>
      <c r="B606" s="22" t="s">
        <v>878</v>
      </c>
      <c r="C606" s="22"/>
      <c r="D606" s="5" t="s">
        <v>298</v>
      </c>
      <c r="E606" s="8">
        <v>19</v>
      </c>
      <c r="F606" s="8">
        <v>5950</v>
      </c>
      <c r="G606" s="8">
        <v>113050</v>
      </c>
    </row>
    <row r="607" spans="1:7" ht="25.15" customHeight="1">
      <c r="A607" s="23" t="s">
        <v>484</v>
      </c>
      <c r="B607" s="23"/>
      <c r="C607" s="23"/>
      <c r="D607" s="23"/>
      <c r="E607" s="10">
        <f>SUBTOTAL(9,E606:E606)</f>
        <v>19</v>
      </c>
      <c r="F607" s="10" t="s">
        <v>366</v>
      </c>
      <c r="G607" s="10">
        <f>SUBTOTAL(9,G606:G606)</f>
        <v>113050</v>
      </c>
    </row>
    <row r="608" spans="1:7" ht="100.15" customHeight="1">
      <c r="A608" s="5" t="s">
        <v>879</v>
      </c>
      <c r="B608" s="22" t="s">
        <v>880</v>
      </c>
      <c r="C608" s="22"/>
      <c r="D608" s="5" t="s">
        <v>298</v>
      </c>
      <c r="E608" s="8">
        <v>6</v>
      </c>
      <c r="F608" s="8">
        <v>25000</v>
      </c>
      <c r="G608" s="8">
        <v>150000</v>
      </c>
    </row>
    <row r="609" spans="1:7" ht="25.15" customHeight="1">
      <c r="A609" s="23" t="s">
        <v>484</v>
      </c>
      <c r="B609" s="23"/>
      <c r="C609" s="23"/>
      <c r="D609" s="23"/>
      <c r="E609" s="10">
        <f>SUBTOTAL(9,E608:E608)</f>
        <v>6</v>
      </c>
      <c r="F609" s="10" t="s">
        <v>366</v>
      </c>
      <c r="G609" s="10">
        <f>SUBTOTAL(9,G608:G608)</f>
        <v>150000</v>
      </c>
    </row>
    <row r="610" spans="1:7" ht="100.15" customHeight="1">
      <c r="A610" s="5" t="s">
        <v>881</v>
      </c>
      <c r="B610" s="22" t="s">
        <v>882</v>
      </c>
      <c r="C610" s="22"/>
      <c r="D610" s="5" t="s">
        <v>298</v>
      </c>
      <c r="E610" s="8">
        <v>29</v>
      </c>
      <c r="F610" s="8">
        <v>800</v>
      </c>
      <c r="G610" s="8">
        <v>23200</v>
      </c>
    </row>
    <row r="611" spans="1:7" ht="25.15" customHeight="1">
      <c r="A611" s="23" t="s">
        <v>484</v>
      </c>
      <c r="B611" s="23"/>
      <c r="C611" s="23"/>
      <c r="D611" s="23"/>
      <c r="E611" s="10">
        <f>SUBTOTAL(9,E610:E610)</f>
        <v>29</v>
      </c>
      <c r="F611" s="10" t="s">
        <v>366</v>
      </c>
      <c r="G611" s="10">
        <f>SUBTOTAL(9,G610:G610)</f>
        <v>23200</v>
      </c>
    </row>
    <row r="612" spans="1:7" ht="25.15" customHeight="1">
      <c r="A612" s="23" t="s">
        <v>485</v>
      </c>
      <c r="B612" s="23"/>
      <c r="C612" s="23"/>
      <c r="D612" s="23"/>
      <c r="E612" s="23"/>
      <c r="F612" s="23"/>
      <c r="G612" s="10">
        <f>SUBTOTAL(9,G582:G611)</f>
        <v>2052248</v>
      </c>
    </row>
    <row r="613" spans="1:7" ht="25.15" customHeight="1"/>
    <row r="614" spans="1:7" ht="19.899999999999999" customHeight="1">
      <c r="A614" s="24" t="s">
        <v>323</v>
      </c>
      <c r="B614" s="24"/>
      <c r="C614" s="25" t="s">
        <v>212</v>
      </c>
      <c r="D614" s="25"/>
      <c r="E614" s="25"/>
      <c r="F614" s="25"/>
      <c r="G614" s="25"/>
    </row>
    <row r="615" spans="1:7" ht="19.899999999999999" customHeight="1">
      <c r="A615" s="24" t="s">
        <v>324</v>
      </c>
      <c r="B615" s="24"/>
      <c r="C615" s="25" t="s">
        <v>325</v>
      </c>
      <c r="D615" s="25"/>
      <c r="E615" s="25"/>
      <c r="F615" s="25"/>
      <c r="G615" s="25"/>
    </row>
    <row r="616" spans="1:7" ht="25.15" customHeight="1">
      <c r="A616" s="24" t="s">
        <v>326</v>
      </c>
      <c r="B616" s="24"/>
      <c r="C616" s="25" t="s">
        <v>301</v>
      </c>
      <c r="D616" s="25"/>
      <c r="E616" s="25"/>
      <c r="F616" s="25"/>
      <c r="G616" s="25"/>
    </row>
    <row r="617" spans="1:7" ht="15" customHeight="1"/>
    <row r="618" spans="1:7" ht="25.15" customHeight="1">
      <c r="A618" s="15" t="s">
        <v>478</v>
      </c>
      <c r="B618" s="15"/>
      <c r="C618" s="15"/>
      <c r="D618" s="15"/>
      <c r="E618" s="15"/>
      <c r="F618" s="15"/>
      <c r="G618" s="15"/>
    </row>
    <row r="619" spans="1:7" ht="15" customHeight="1"/>
    <row r="620" spans="1:7" ht="49.9" customHeight="1">
      <c r="A620" s="5" t="s">
        <v>238</v>
      </c>
      <c r="B620" s="20" t="s">
        <v>444</v>
      </c>
      <c r="C620" s="20"/>
      <c r="D620" s="5" t="s">
        <v>479</v>
      </c>
      <c r="E620" s="5" t="s">
        <v>480</v>
      </c>
      <c r="F620" s="5" t="s">
        <v>481</v>
      </c>
      <c r="G620" s="5" t="s">
        <v>482</v>
      </c>
    </row>
    <row r="621" spans="1:7" ht="15" customHeight="1">
      <c r="A621" s="5">
        <v>1</v>
      </c>
      <c r="B621" s="20">
        <v>2</v>
      </c>
      <c r="C621" s="20"/>
      <c r="D621" s="5">
        <v>3</v>
      </c>
      <c r="E621" s="5">
        <v>4</v>
      </c>
      <c r="F621" s="5">
        <v>5</v>
      </c>
      <c r="G621" s="5">
        <v>6</v>
      </c>
    </row>
    <row r="622" spans="1:7" ht="40.15" customHeight="1">
      <c r="A622" s="5" t="s">
        <v>243</v>
      </c>
      <c r="B622" s="22" t="s">
        <v>483</v>
      </c>
      <c r="C622" s="22"/>
      <c r="D622" s="5" t="s">
        <v>102</v>
      </c>
      <c r="E622" s="8">
        <v>80</v>
      </c>
      <c r="F622" s="8">
        <v>218.75</v>
      </c>
      <c r="G622" s="8">
        <v>17500</v>
      </c>
    </row>
    <row r="623" spans="1:7" ht="25.15" customHeight="1">
      <c r="A623" s="23" t="s">
        <v>484</v>
      </c>
      <c r="B623" s="23"/>
      <c r="C623" s="23"/>
      <c r="D623" s="23"/>
      <c r="E623" s="10">
        <f>SUBTOTAL(9,E622:E622)</f>
        <v>80</v>
      </c>
      <c r="F623" s="10" t="s">
        <v>366</v>
      </c>
      <c r="G623" s="10">
        <f>SUBTOTAL(9,G622:G622)</f>
        <v>17500</v>
      </c>
    </row>
    <row r="624" spans="1:7" ht="25.15" customHeight="1">
      <c r="A624" s="23" t="s">
        <v>485</v>
      </c>
      <c r="B624" s="23"/>
      <c r="C624" s="23"/>
      <c r="D624" s="23"/>
      <c r="E624" s="23"/>
      <c r="F624" s="23"/>
      <c r="G624" s="10">
        <f>SUBTOTAL(9,G622:G623)</f>
        <v>17500</v>
      </c>
    </row>
    <row r="625" spans="1:7" ht="25.15" customHeight="1"/>
    <row r="626" spans="1:7" ht="19.899999999999999" customHeight="1">
      <c r="A626" s="24" t="s">
        <v>323</v>
      </c>
      <c r="B626" s="24"/>
      <c r="C626" s="25" t="s">
        <v>212</v>
      </c>
      <c r="D626" s="25"/>
      <c r="E626" s="25"/>
      <c r="F626" s="25"/>
      <c r="G626" s="25"/>
    </row>
    <row r="627" spans="1:7" ht="19.899999999999999" customHeight="1">
      <c r="A627" s="24" t="s">
        <v>324</v>
      </c>
      <c r="B627" s="24"/>
      <c r="C627" s="25" t="s">
        <v>325</v>
      </c>
      <c r="D627" s="25"/>
      <c r="E627" s="25"/>
      <c r="F627" s="25"/>
      <c r="G627" s="25"/>
    </row>
    <row r="628" spans="1:7" ht="25.15" customHeight="1">
      <c r="A628" s="24" t="s">
        <v>326</v>
      </c>
      <c r="B628" s="24"/>
      <c r="C628" s="25" t="s">
        <v>301</v>
      </c>
      <c r="D628" s="25"/>
      <c r="E628" s="25"/>
      <c r="F628" s="25"/>
      <c r="G628" s="25"/>
    </row>
    <row r="629" spans="1:7" ht="15" customHeight="1"/>
    <row r="630" spans="1:7" ht="25.15" customHeight="1">
      <c r="A630" s="15" t="s">
        <v>486</v>
      </c>
      <c r="B630" s="15"/>
      <c r="C630" s="15"/>
      <c r="D630" s="15"/>
      <c r="E630" s="15"/>
      <c r="F630" s="15"/>
      <c r="G630" s="15"/>
    </row>
    <row r="631" spans="1:7" ht="15" customHeight="1"/>
    <row r="632" spans="1:7" ht="49.9" customHeight="1">
      <c r="A632" s="5" t="s">
        <v>238</v>
      </c>
      <c r="B632" s="20" t="s">
        <v>444</v>
      </c>
      <c r="C632" s="20"/>
      <c r="D632" s="5" t="s">
        <v>479</v>
      </c>
      <c r="E632" s="5" t="s">
        <v>480</v>
      </c>
      <c r="F632" s="5" t="s">
        <v>481</v>
      </c>
      <c r="G632" s="5" t="s">
        <v>482</v>
      </c>
    </row>
    <row r="633" spans="1:7" ht="15" customHeight="1">
      <c r="A633" s="5">
        <v>1</v>
      </c>
      <c r="B633" s="20">
        <v>2</v>
      </c>
      <c r="C633" s="20"/>
      <c r="D633" s="5">
        <v>3</v>
      </c>
      <c r="E633" s="5">
        <v>4</v>
      </c>
      <c r="F633" s="5">
        <v>5</v>
      </c>
      <c r="G633" s="5">
        <v>6</v>
      </c>
    </row>
    <row r="634" spans="1:7" ht="40.15" customHeight="1">
      <c r="A634" s="5" t="s">
        <v>344</v>
      </c>
      <c r="B634" s="22" t="s">
        <v>487</v>
      </c>
      <c r="C634" s="22"/>
      <c r="D634" s="5" t="s">
        <v>102</v>
      </c>
      <c r="E634" s="8">
        <v>1</v>
      </c>
      <c r="F634" s="8">
        <v>5208</v>
      </c>
      <c r="G634" s="8">
        <v>5208</v>
      </c>
    </row>
    <row r="635" spans="1:7" ht="25.15" customHeight="1">
      <c r="A635" s="23" t="s">
        <v>484</v>
      </c>
      <c r="B635" s="23"/>
      <c r="C635" s="23"/>
      <c r="D635" s="23"/>
      <c r="E635" s="10">
        <f>SUBTOTAL(9,E634:E634)</f>
        <v>1</v>
      </c>
      <c r="F635" s="10" t="s">
        <v>366</v>
      </c>
      <c r="G635" s="10">
        <f>SUBTOTAL(9,G634:G634)</f>
        <v>5208</v>
      </c>
    </row>
    <row r="636" spans="1:7" ht="40.15" customHeight="1">
      <c r="A636" s="5" t="s">
        <v>355</v>
      </c>
      <c r="B636" s="22" t="s">
        <v>488</v>
      </c>
      <c r="C636" s="22"/>
      <c r="D636" s="5" t="s">
        <v>102</v>
      </c>
      <c r="E636" s="8">
        <v>1</v>
      </c>
      <c r="F636" s="8">
        <v>5208</v>
      </c>
      <c r="G636" s="8">
        <v>5208</v>
      </c>
    </row>
    <row r="637" spans="1:7" ht="25.15" customHeight="1">
      <c r="A637" s="23" t="s">
        <v>484</v>
      </c>
      <c r="B637" s="23"/>
      <c r="C637" s="23"/>
      <c r="D637" s="23"/>
      <c r="E637" s="10">
        <f>SUBTOTAL(9,E636:E636)</f>
        <v>1</v>
      </c>
      <c r="F637" s="10" t="s">
        <v>366</v>
      </c>
      <c r="G637" s="10">
        <f>SUBTOTAL(9,G636:G636)</f>
        <v>5208</v>
      </c>
    </row>
    <row r="638" spans="1:7" ht="40.15" customHeight="1">
      <c r="A638" s="5" t="s">
        <v>357</v>
      </c>
      <c r="B638" s="22" t="s">
        <v>489</v>
      </c>
      <c r="C638" s="22"/>
      <c r="D638" s="5" t="s">
        <v>102</v>
      </c>
      <c r="E638" s="8">
        <v>1</v>
      </c>
      <c r="F638" s="8">
        <v>5208</v>
      </c>
      <c r="G638" s="8">
        <v>5208</v>
      </c>
    </row>
    <row r="639" spans="1:7" ht="25.15" customHeight="1">
      <c r="A639" s="23" t="s">
        <v>484</v>
      </c>
      <c r="B639" s="23"/>
      <c r="C639" s="23"/>
      <c r="D639" s="23"/>
      <c r="E639" s="10">
        <f>SUBTOTAL(9,E638:E638)</f>
        <v>1</v>
      </c>
      <c r="F639" s="10" t="s">
        <v>366</v>
      </c>
      <c r="G639" s="10">
        <f>SUBTOTAL(9,G638:G638)</f>
        <v>5208</v>
      </c>
    </row>
    <row r="640" spans="1:7" ht="40.15" customHeight="1">
      <c r="A640" s="5" t="s">
        <v>359</v>
      </c>
      <c r="B640" s="22" t="s">
        <v>490</v>
      </c>
      <c r="C640" s="22"/>
      <c r="D640" s="5" t="s">
        <v>102</v>
      </c>
      <c r="E640" s="8">
        <v>1</v>
      </c>
      <c r="F640" s="8">
        <v>5208</v>
      </c>
      <c r="G640" s="8">
        <v>5208</v>
      </c>
    </row>
    <row r="641" spans="1:7" ht="25.15" customHeight="1">
      <c r="A641" s="23" t="s">
        <v>484</v>
      </c>
      <c r="B641" s="23"/>
      <c r="C641" s="23"/>
      <c r="D641" s="23"/>
      <c r="E641" s="10">
        <f>SUBTOTAL(9,E640:E640)</f>
        <v>1</v>
      </c>
      <c r="F641" s="10" t="s">
        <v>366</v>
      </c>
      <c r="G641" s="10">
        <f>SUBTOTAL(9,G640:G640)</f>
        <v>5208</v>
      </c>
    </row>
    <row r="642" spans="1:7" ht="40.15" customHeight="1">
      <c r="A642" s="5" t="s">
        <v>361</v>
      </c>
      <c r="B642" s="22" t="s">
        <v>491</v>
      </c>
      <c r="C642" s="22"/>
      <c r="D642" s="5" t="s">
        <v>102</v>
      </c>
      <c r="E642" s="8">
        <v>1</v>
      </c>
      <c r="F642" s="8">
        <v>5208</v>
      </c>
      <c r="G642" s="8">
        <v>5208</v>
      </c>
    </row>
    <row r="643" spans="1:7" ht="25.15" customHeight="1">
      <c r="A643" s="23" t="s">
        <v>484</v>
      </c>
      <c r="B643" s="23"/>
      <c r="C643" s="23"/>
      <c r="D643" s="23"/>
      <c r="E643" s="10">
        <f>SUBTOTAL(9,E642:E642)</f>
        <v>1</v>
      </c>
      <c r="F643" s="10" t="s">
        <v>366</v>
      </c>
      <c r="G643" s="10">
        <f>SUBTOTAL(9,G642:G642)</f>
        <v>5208</v>
      </c>
    </row>
    <row r="644" spans="1:7" ht="40.15" customHeight="1">
      <c r="A644" s="5" t="s">
        <v>363</v>
      </c>
      <c r="B644" s="22" t="s">
        <v>492</v>
      </c>
      <c r="C644" s="22"/>
      <c r="D644" s="5" t="s">
        <v>102</v>
      </c>
      <c r="E644" s="8">
        <v>1</v>
      </c>
      <c r="F644" s="8">
        <v>5208</v>
      </c>
      <c r="G644" s="8">
        <v>5208</v>
      </c>
    </row>
    <row r="645" spans="1:7" ht="25.15" customHeight="1">
      <c r="A645" s="23" t="s">
        <v>484</v>
      </c>
      <c r="B645" s="23"/>
      <c r="C645" s="23"/>
      <c r="D645" s="23"/>
      <c r="E645" s="10">
        <f>SUBTOTAL(9,E644:E644)</f>
        <v>1</v>
      </c>
      <c r="F645" s="10" t="s">
        <v>366</v>
      </c>
      <c r="G645" s="10">
        <f>SUBTOTAL(9,G644:G644)</f>
        <v>5208</v>
      </c>
    </row>
    <row r="646" spans="1:7" ht="40.15" customHeight="1">
      <c r="A646" s="5" t="s">
        <v>368</v>
      </c>
      <c r="B646" s="22" t="s">
        <v>493</v>
      </c>
      <c r="C646" s="22"/>
      <c r="D646" s="5" t="s">
        <v>102</v>
      </c>
      <c r="E646" s="8">
        <v>1</v>
      </c>
      <c r="F646" s="8">
        <v>5208</v>
      </c>
      <c r="G646" s="8">
        <v>5208</v>
      </c>
    </row>
    <row r="647" spans="1:7" ht="25.15" customHeight="1">
      <c r="A647" s="23" t="s">
        <v>484</v>
      </c>
      <c r="B647" s="23"/>
      <c r="C647" s="23"/>
      <c r="D647" s="23"/>
      <c r="E647" s="10">
        <f>SUBTOTAL(9,E646:E646)</f>
        <v>1</v>
      </c>
      <c r="F647" s="10" t="s">
        <v>366</v>
      </c>
      <c r="G647" s="10">
        <f>SUBTOTAL(9,G646:G646)</f>
        <v>5208</v>
      </c>
    </row>
    <row r="648" spans="1:7" ht="40.15" customHeight="1">
      <c r="A648" s="5" t="s">
        <v>369</v>
      </c>
      <c r="B648" s="22" t="s">
        <v>494</v>
      </c>
      <c r="C648" s="22"/>
      <c r="D648" s="5" t="s">
        <v>102</v>
      </c>
      <c r="E648" s="8">
        <v>1</v>
      </c>
      <c r="F648" s="8">
        <v>5208</v>
      </c>
      <c r="G648" s="8">
        <v>5208</v>
      </c>
    </row>
    <row r="649" spans="1:7" ht="25.15" customHeight="1">
      <c r="A649" s="23" t="s">
        <v>484</v>
      </c>
      <c r="B649" s="23"/>
      <c r="C649" s="23"/>
      <c r="D649" s="23"/>
      <c r="E649" s="10">
        <f>SUBTOTAL(9,E648:E648)</f>
        <v>1</v>
      </c>
      <c r="F649" s="10" t="s">
        <v>366</v>
      </c>
      <c r="G649" s="10">
        <f>SUBTOTAL(9,G648:G648)</f>
        <v>5208</v>
      </c>
    </row>
    <row r="650" spans="1:7" ht="40.15" customHeight="1">
      <c r="A650" s="5" t="s">
        <v>370</v>
      </c>
      <c r="B650" s="22" t="s">
        <v>495</v>
      </c>
      <c r="C650" s="22"/>
      <c r="D650" s="5" t="s">
        <v>102</v>
      </c>
      <c r="E650" s="8">
        <v>1</v>
      </c>
      <c r="F650" s="8">
        <v>23436</v>
      </c>
      <c r="G650" s="8">
        <v>23436</v>
      </c>
    </row>
    <row r="651" spans="1:7" ht="25.15" customHeight="1">
      <c r="A651" s="23" t="s">
        <v>484</v>
      </c>
      <c r="B651" s="23"/>
      <c r="C651" s="23"/>
      <c r="D651" s="23"/>
      <c r="E651" s="10">
        <f>SUBTOTAL(9,E650:E650)</f>
        <v>1</v>
      </c>
      <c r="F651" s="10" t="s">
        <v>366</v>
      </c>
      <c r="G651" s="10">
        <f>SUBTOTAL(9,G650:G650)</f>
        <v>23436</v>
      </c>
    </row>
    <row r="652" spans="1:7" ht="40.15" customHeight="1">
      <c r="A652" s="5" t="s">
        <v>371</v>
      </c>
      <c r="B652" s="22" t="s">
        <v>496</v>
      </c>
      <c r="C652" s="22"/>
      <c r="D652" s="5" t="s">
        <v>102</v>
      </c>
      <c r="E652" s="8">
        <v>1</v>
      </c>
      <c r="F652" s="8">
        <v>23436</v>
      </c>
      <c r="G652" s="8">
        <v>23436</v>
      </c>
    </row>
    <row r="653" spans="1:7" ht="25.15" customHeight="1">
      <c r="A653" s="23" t="s">
        <v>484</v>
      </c>
      <c r="B653" s="23"/>
      <c r="C653" s="23"/>
      <c r="D653" s="23"/>
      <c r="E653" s="10">
        <f>SUBTOTAL(9,E652:E652)</f>
        <v>1</v>
      </c>
      <c r="F653" s="10" t="s">
        <v>366</v>
      </c>
      <c r="G653" s="10">
        <f>SUBTOTAL(9,G652:G652)</f>
        <v>23436</v>
      </c>
    </row>
    <row r="654" spans="1:7" ht="40.15" customHeight="1">
      <c r="A654" s="5" t="s">
        <v>372</v>
      </c>
      <c r="B654" s="22" t="s">
        <v>497</v>
      </c>
      <c r="C654" s="22"/>
      <c r="D654" s="5" t="s">
        <v>102</v>
      </c>
      <c r="E654" s="8">
        <v>20</v>
      </c>
      <c r="F654" s="8">
        <v>750</v>
      </c>
      <c r="G654" s="8">
        <v>15000</v>
      </c>
    </row>
    <row r="655" spans="1:7" ht="25.15" customHeight="1">
      <c r="A655" s="23" t="s">
        <v>484</v>
      </c>
      <c r="B655" s="23"/>
      <c r="C655" s="23"/>
      <c r="D655" s="23"/>
      <c r="E655" s="10">
        <f>SUBTOTAL(9,E654:E654)</f>
        <v>20</v>
      </c>
      <c r="F655" s="10" t="s">
        <v>366</v>
      </c>
      <c r="G655" s="10">
        <f>SUBTOTAL(9,G654:G654)</f>
        <v>15000</v>
      </c>
    </row>
    <row r="656" spans="1:7" ht="25.15" customHeight="1">
      <c r="A656" s="23" t="s">
        <v>485</v>
      </c>
      <c r="B656" s="23"/>
      <c r="C656" s="23"/>
      <c r="D656" s="23"/>
      <c r="E656" s="23"/>
      <c r="F656" s="23"/>
      <c r="G656" s="10">
        <f>SUBTOTAL(9,G634:G655)</f>
        <v>103536</v>
      </c>
    </row>
    <row r="657" spans="1:7" ht="25.15" customHeight="1"/>
    <row r="658" spans="1:7" ht="19.899999999999999" customHeight="1">
      <c r="A658" s="24" t="s">
        <v>323</v>
      </c>
      <c r="B658" s="24"/>
      <c r="C658" s="25" t="s">
        <v>212</v>
      </c>
      <c r="D658" s="25"/>
      <c r="E658" s="25"/>
      <c r="F658" s="25"/>
      <c r="G658" s="25"/>
    </row>
    <row r="659" spans="1:7" ht="19.899999999999999" customHeight="1">
      <c r="A659" s="24" t="s">
        <v>324</v>
      </c>
      <c r="B659" s="24"/>
      <c r="C659" s="25" t="s">
        <v>325</v>
      </c>
      <c r="D659" s="25"/>
      <c r="E659" s="25"/>
      <c r="F659" s="25"/>
      <c r="G659" s="25"/>
    </row>
    <row r="660" spans="1:7" ht="25.15" customHeight="1">
      <c r="A660" s="24" t="s">
        <v>326</v>
      </c>
      <c r="B660" s="24"/>
      <c r="C660" s="25" t="s">
        <v>301</v>
      </c>
      <c r="D660" s="25"/>
      <c r="E660" s="25"/>
      <c r="F660" s="25"/>
      <c r="G660" s="25"/>
    </row>
    <row r="661" spans="1:7" ht="15" customHeight="1"/>
    <row r="662" spans="1:7" ht="25.15" customHeight="1">
      <c r="A662" s="15" t="s">
        <v>498</v>
      </c>
      <c r="B662" s="15"/>
      <c r="C662" s="15"/>
      <c r="D662" s="15"/>
      <c r="E662" s="15"/>
      <c r="F662" s="15"/>
      <c r="G662" s="15"/>
    </row>
    <row r="663" spans="1:7" ht="15" customHeight="1"/>
    <row r="664" spans="1:7" ht="49.9" customHeight="1">
      <c r="A664" s="5" t="s">
        <v>238</v>
      </c>
      <c r="B664" s="20" t="s">
        <v>444</v>
      </c>
      <c r="C664" s="20"/>
      <c r="D664" s="5" t="s">
        <v>479</v>
      </c>
      <c r="E664" s="5" t="s">
        <v>480</v>
      </c>
      <c r="F664" s="5" t="s">
        <v>481</v>
      </c>
      <c r="G664" s="5" t="s">
        <v>482</v>
      </c>
    </row>
    <row r="665" spans="1:7" ht="15" customHeight="1">
      <c r="A665" s="5">
        <v>1</v>
      </c>
      <c r="B665" s="20">
        <v>2</v>
      </c>
      <c r="C665" s="20"/>
      <c r="D665" s="5">
        <v>3</v>
      </c>
      <c r="E665" s="5">
        <v>4</v>
      </c>
      <c r="F665" s="5">
        <v>5</v>
      </c>
      <c r="G665" s="5">
        <v>6</v>
      </c>
    </row>
    <row r="666" spans="1:7" ht="19.899999999999999" customHeight="1">
      <c r="A666" s="5" t="s">
        <v>60</v>
      </c>
      <c r="B666" s="22" t="s">
        <v>499</v>
      </c>
      <c r="C666" s="22"/>
      <c r="D666" s="5" t="s">
        <v>102</v>
      </c>
      <c r="E666" s="8">
        <v>1</v>
      </c>
      <c r="F666" s="8">
        <v>35000</v>
      </c>
      <c r="G666" s="8">
        <v>35000</v>
      </c>
    </row>
    <row r="667" spans="1:7" ht="25.15" customHeight="1">
      <c r="A667" s="23" t="s">
        <v>484</v>
      </c>
      <c r="B667" s="23"/>
      <c r="C667" s="23"/>
      <c r="D667" s="23"/>
      <c r="E667" s="10">
        <f>SUBTOTAL(9,E666:E666)</f>
        <v>1</v>
      </c>
      <c r="F667" s="10" t="s">
        <v>366</v>
      </c>
      <c r="G667" s="10">
        <f>SUBTOTAL(9,G666:G666)</f>
        <v>35000</v>
      </c>
    </row>
    <row r="668" spans="1:7" ht="25.15" customHeight="1">
      <c r="A668" s="23" t="s">
        <v>485</v>
      </c>
      <c r="B668" s="23"/>
      <c r="C668" s="23"/>
      <c r="D668" s="23"/>
      <c r="E668" s="23"/>
      <c r="F668" s="23"/>
      <c r="G668" s="10">
        <f>SUBTOTAL(9,G666:G667)</f>
        <v>35000</v>
      </c>
    </row>
    <row r="669" spans="1:7" ht="25.15" customHeight="1"/>
    <row r="670" spans="1:7" ht="19.899999999999999" customHeight="1">
      <c r="A670" s="24" t="s">
        <v>323</v>
      </c>
      <c r="B670" s="24"/>
      <c r="C670" s="25" t="s">
        <v>212</v>
      </c>
      <c r="D670" s="25"/>
      <c r="E670" s="25"/>
      <c r="F670" s="25"/>
      <c r="G670" s="25"/>
    </row>
    <row r="671" spans="1:7" ht="19.899999999999999" customHeight="1">
      <c r="A671" s="24" t="s">
        <v>324</v>
      </c>
      <c r="B671" s="24"/>
      <c r="C671" s="25" t="s">
        <v>325</v>
      </c>
      <c r="D671" s="25"/>
      <c r="E671" s="25"/>
      <c r="F671" s="25"/>
      <c r="G671" s="25"/>
    </row>
    <row r="672" spans="1:7" ht="25.15" customHeight="1">
      <c r="A672" s="24" t="s">
        <v>326</v>
      </c>
      <c r="B672" s="24"/>
      <c r="C672" s="25" t="s">
        <v>301</v>
      </c>
      <c r="D672" s="25"/>
      <c r="E672" s="25"/>
      <c r="F672" s="25"/>
      <c r="G672" s="25"/>
    </row>
    <row r="673" spans="1:7" ht="15" customHeight="1"/>
    <row r="674" spans="1:7" ht="25.15" customHeight="1">
      <c r="A674" s="15" t="s">
        <v>500</v>
      </c>
      <c r="B674" s="15"/>
      <c r="C674" s="15"/>
      <c r="D674" s="15"/>
      <c r="E674" s="15"/>
      <c r="F674" s="15"/>
      <c r="G674" s="15"/>
    </row>
    <row r="675" spans="1:7" ht="15" customHeight="1"/>
    <row r="676" spans="1:7" ht="49.9" customHeight="1">
      <c r="A676" s="5" t="s">
        <v>238</v>
      </c>
      <c r="B676" s="20" t="s">
        <v>444</v>
      </c>
      <c r="C676" s="20"/>
      <c r="D676" s="5" t="s">
        <v>479</v>
      </c>
      <c r="E676" s="5" t="s">
        <v>480</v>
      </c>
      <c r="F676" s="5" t="s">
        <v>481</v>
      </c>
      <c r="G676" s="5" t="s">
        <v>482</v>
      </c>
    </row>
    <row r="677" spans="1:7" ht="15" customHeight="1">
      <c r="A677" s="5">
        <v>1</v>
      </c>
      <c r="B677" s="20">
        <v>2</v>
      </c>
      <c r="C677" s="20"/>
      <c r="D677" s="5">
        <v>3</v>
      </c>
      <c r="E677" s="5">
        <v>4</v>
      </c>
      <c r="F677" s="5">
        <v>5</v>
      </c>
      <c r="G677" s="5">
        <v>6</v>
      </c>
    </row>
    <row r="678" spans="1:7" ht="19.899999999999999" customHeight="1">
      <c r="A678" s="5" t="s">
        <v>339</v>
      </c>
      <c r="B678" s="22" t="s">
        <v>501</v>
      </c>
      <c r="C678" s="22"/>
      <c r="D678" s="5" t="s">
        <v>102</v>
      </c>
      <c r="E678" s="8">
        <v>5</v>
      </c>
      <c r="F678" s="8">
        <v>2000</v>
      </c>
      <c r="G678" s="8">
        <v>10000</v>
      </c>
    </row>
    <row r="679" spans="1:7" ht="25.15" customHeight="1">
      <c r="A679" s="23" t="s">
        <v>484</v>
      </c>
      <c r="B679" s="23"/>
      <c r="C679" s="23"/>
      <c r="D679" s="23"/>
      <c r="E679" s="10">
        <f>SUBTOTAL(9,E678:E678)</f>
        <v>5</v>
      </c>
      <c r="F679" s="10" t="s">
        <v>366</v>
      </c>
      <c r="G679" s="10">
        <f>SUBTOTAL(9,G678:G678)</f>
        <v>10000</v>
      </c>
    </row>
    <row r="680" spans="1:7" ht="40.15" customHeight="1">
      <c r="A680" s="5" t="s">
        <v>62</v>
      </c>
      <c r="B680" s="22" t="s">
        <v>502</v>
      </c>
      <c r="C680" s="22"/>
      <c r="D680" s="5" t="s">
        <v>102</v>
      </c>
      <c r="E680" s="8">
        <v>20</v>
      </c>
      <c r="F680" s="8">
        <v>233.51</v>
      </c>
      <c r="G680" s="8">
        <v>4670.2</v>
      </c>
    </row>
    <row r="681" spans="1:7" ht="25.15" customHeight="1">
      <c r="A681" s="23" t="s">
        <v>484</v>
      </c>
      <c r="B681" s="23"/>
      <c r="C681" s="23"/>
      <c r="D681" s="23"/>
      <c r="E681" s="10">
        <f>SUBTOTAL(9,E680:E680)</f>
        <v>20</v>
      </c>
      <c r="F681" s="10" t="s">
        <v>366</v>
      </c>
      <c r="G681" s="10">
        <f>SUBTOTAL(9,G680:G680)</f>
        <v>4670.2</v>
      </c>
    </row>
    <row r="682" spans="1:7" ht="25.15" customHeight="1">
      <c r="A682" s="23" t="s">
        <v>485</v>
      </c>
      <c r="B682" s="23"/>
      <c r="C682" s="23"/>
      <c r="D682" s="23"/>
      <c r="E682" s="23"/>
      <c r="F682" s="23"/>
      <c r="G682" s="10">
        <f>SUBTOTAL(9,G678:G681)</f>
        <v>14670.2</v>
      </c>
    </row>
    <row r="683" spans="1:7" ht="25.15" customHeight="1"/>
    <row r="684" spans="1:7" ht="19.899999999999999" customHeight="1">
      <c r="A684" s="24" t="s">
        <v>323</v>
      </c>
      <c r="B684" s="24"/>
      <c r="C684" s="25" t="s">
        <v>212</v>
      </c>
      <c r="D684" s="25"/>
      <c r="E684" s="25"/>
      <c r="F684" s="25"/>
      <c r="G684" s="25"/>
    </row>
    <row r="685" spans="1:7" ht="19.899999999999999" customHeight="1">
      <c r="A685" s="24" t="s">
        <v>324</v>
      </c>
      <c r="B685" s="24"/>
      <c r="C685" s="25" t="s">
        <v>325</v>
      </c>
      <c r="D685" s="25"/>
      <c r="E685" s="25"/>
      <c r="F685" s="25"/>
      <c r="G685" s="25"/>
    </row>
    <row r="686" spans="1:7" ht="25.15" customHeight="1">
      <c r="A686" s="24" t="s">
        <v>326</v>
      </c>
      <c r="B686" s="24"/>
      <c r="C686" s="25" t="s">
        <v>301</v>
      </c>
      <c r="D686" s="25"/>
      <c r="E686" s="25"/>
      <c r="F686" s="25"/>
      <c r="G686" s="25"/>
    </row>
    <row r="687" spans="1:7" ht="15" customHeight="1"/>
    <row r="688" spans="1:7" ht="25.15" customHeight="1">
      <c r="A688" s="15" t="s">
        <v>503</v>
      </c>
      <c r="B688" s="15"/>
      <c r="C688" s="15"/>
      <c r="D688" s="15"/>
      <c r="E688" s="15"/>
      <c r="F688" s="15"/>
      <c r="G688" s="15"/>
    </row>
    <row r="689" spans="1:7" ht="15" customHeight="1"/>
    <row r="690" spans="1:7" ht="49.9" customHeight="1">
      <c r="A690" s="5" t="s">
        <v>238</v>
      </c>
      <c r="B690" s="20" t="s">
        <v>444</v>
      </c>
      <c r="C690" s="20"/>
      <c r="D690" s="5" t="s">
        <v>479</v>
      </c>
      <c r="E690" s="5" t="s">
        <v>480</v>
      </c>
      <c r="F690" s="5" t="s">
        <v>481</v>
      </c>
      <c r="G690" s="5" t="s">
        <v>482</v>
      </c>
    </row>
    <row r="691" spans="1:7" ht="15" customHeight="1">
      <c r="A691" s="5">
        <v>1</v>
      </c>
      <c r="B691" s="20">
        <v>2</v>
      </c>
      <c r="C691" s="20"/>
      <c r="D691" s="5">
        <v>3</v>
      </c>
      <c r="E691" s="5">
        <v>4</v>
      </c>
      <c r="F691" s="5">
        <v>5</v>
      </c>
      <c r="G691" s="5">
        <v>6</v>
      </c>
    </row>
    <row r="692" spans="1:7" ht="19.899999999999999" customHeight="1">
      <c r="A692" s="5" t="s">
        <v>64</v>
      </c>
      <c r="B692" s="22" t="s">
        <v>504</v>
      </c>
      <c r="C692" s="22"/>
      <c r="D692" s="5" t="s">
        <v>102</v>
      </c>
      <c r="E692" s="8">
        <v>200</v>
      </c>
      <c r="F692" s="8">
        <v>40</v>
      </c>
      <c r="G692" s="8">
        <v>8000</v>
      </c>
    </row>
    <row r="693" spans="1:7" ht="25.15" customHeight="1">
      <c r="A693" s="23" t="s">
        <v>484</v>
      </c>
      <c r="B693" s="23"/>
      <c r="C693" s="23"/>
      <c r="D693" s="23"/>
      <c r="E693" s="10">
        <f>SUBTOTAL(9,E692:E692)</f>
        <v>200</v>
      </c>
      <c r="F693" s="10" t="s">
        <v>366</v>
      </c>
      <c r="G693" s="10">
        <f>SUBTOTAL(9,G692:G692)</f>
        <v>8000</v>
      </c>
    </row>
    <row r="694" spans="1:7" ht="40.15" customHeight="1">
      <c r="A694" s="5" t="s">
        <v>340</v>
      </c>
      <c r="B694" s="22" t="s">
        <v>505</v>
      </c>
      <c r="C694" s="22"/>
      <c r="D694" s="5" t="s">
        <v>102</v>
      </c>
      <c r="E694" s="8">
        <v>100</v>
      </c>
      <c r="F694" s="8">
        <v>40</v>
      </c>
      <c r="G694" s="8">
        <v>4000</v>
      </c>
    </row>
    <row r="695" spans="1:7" ht="25.15" customHeight="1">
      <c r="A695" s="23" t="s">
        <v>484</v>
      </c>
      <c r="B695" s="23"/>
      <c r="C695" s="23"/>
      <c r="D695" s="23"/>
      <c r="E695" s="10">
        <f>SUBTOTAL(9,E694:E694)</f>
        <v>100</v>
      </c>
      <c r="F695" s="10" t="s">
        <v>366</v>
      </c>
      <c r="G695" s="10">
        <f>SUBTOTAL(9,G694:G694)</f>
        <v>4000</v>
      </c>
    </row>
    <row r="696" spans="1:7" ht="40.15" customHeight="1">
      <c r="A696" s="5" t="s">
        <v>341</v>
      </c>
      <c r="B696" s="22" t="s">
        <v>506</v>
      </c>
      <c r="C696" s="22"/>
      <c r="D696" s="5" t="s">
        <v>102</v>
      </c>
      <c r="E696" s="8">
        <v>50</v>
      </c>
      <c r="F696" s="8">
        <v>60</v>
      </c>
      <c r="G696" s="8">
        <v>3000</v>
      </c>
    </row>
    <row r="697" spans="1:7" ht="25.15" customHeight="1">
      <c r="A697" s="23" t="s">
        <v>484</v>
      </c>
      <c r="B697" s="23"/>
      <c r="C697" s="23"/>
      <c r="D697" s="23"/>
      <c r="E697" s="10">
        <f>SUBTOTAL(9,E696:E696)</f>
        <v>50</v>
      </c>
      <c r="F697" s="10" t="s">
        <v>366</v>
      </c>
      <c r="G697" s="10">
        <f>SUBTOTAL(9,G696:G696)</f>
        <v>3000</v>
      </c>
    </row>
    <row r="698" spans="1:7" ht="40.15" customHeight="1">
      <c r="A698" s="5" t="s">
        <v>342</v>
      </c>
      <c r="B698" s="22" t="s">
        <v>507</v>
      </c>
      <c r="C698" s="22"/>
      <c r="D698" s="5" t="s">
        <v>102</v>
      </c>
      <c r="E698" s="8">
        <v>50</v>
      </c>
      <c r="F698" s="8">
        <v>25</v>
      </c>
      <c r="G698" s="8">
        <v>1250</v>
      </c>
    </row>
    <row r="699" spans="1:7" ht="25.15" customHeight="1">
      <c r="A699" s="23" t="s">
        <v>484</v>
      </c>
      <c r="B699" s="23"/>
      <c r="C699" s="23"/>
      <c r="D699" s="23"/>
      <c r="E699" s="10">
        <f>SUBTOTAL(9,E698:E698)</f>
        <v>50</v>
      </c>
      <c r="F699" s="10" t="s">
        <v>366</v>
      </c>
      <c r="G699" s="10">
        <f>SUBTOTAL(9,G698:G698)</f>
        <v>1250</v>
      </c>
    </row>
    <row r="700" spans="1:7" ht="40.15" customHeight="1">
      <c r="A700" s="5" t="s">
        <v>343</v>
      </c>
      <c r="B700" s="22" t="s">
        <v>508</v>
      </c>
      <c r="C700" s="22"/>
      <c r="D700" s="5" t="s">
        <v>102</v>
      </c>
      <c r="E700" s="8">
        <v>50</v>
      </c>
      <c r="F700" s="8">
        <v>80</v>
      </c>
      <c r="G700" s="8">
        <v>4000</v>
      </c>
    </row>
    <row r="701" spans="1:7" ht="25.15" customHeight="1">
      <c r="A701" s="23" t="s">
        <v>484</v>
      </c>
      <c r="B701" s="23"/>
      <c r="C701" s="23"/>
      <c r="D701" s="23"/>
      <c r="E701" s="10">
        <f>SUBTOTAL(9,E700:E700)</f>
        <v>50</v>
      </c>
      <c r="F701" s="10" t="s">
        <v>366</v>
      </c>
      <c r="G701" s="10">
        <f>SUBTOTAL(9,G700:G700)</f>
        <v>4000</v>
      </c>
    </row>
    <row r="702" spans="1:7" ht="25.15" customHeight="1">
      <c r="A702" s="23" t="s">
        <v>485</v>
      </c>
      <c r="B702" s="23"/>
      <c r="C702" s="23"/>
      <c r="D702" s="23"/>
      <c r="E702" s="23"/>
      <c r="F702" s="23"/>
      <c r="G702" s="10">
        <f>SUBTOTAL(9,G692:G701)</f>
        <v>20250</v>
      </c>
    </row>
    <row r="703" spans="1:7" ht="25.15" customHeight="1"/>
    <row r="704" spans="1:7" ht="19.899999999999999" customHeight="1">
      <c r="A704" s="24" t="s">
        <v>323</v>
      </c>
      <c r="B704" s="24"/>
      <c r="C704" s="25" t="s">
        <v>212</v>
      </c>
      <c r="D704" s="25"/>
      <c r="E704" s="25"/>
      <c r="F704" s="25"/>
      <c r="G704" s="25"/>
    </row>
    <row r="705" spans="1:7" ht="19.899999999999999" customHeight="1">
      <c r="A705" s="24" t="s">
        <v>324</v>
      </c>
      <c r="B705" s="24"/>
      <c r="C705" s="25" t="s">
        <v>367</v>
      </c>
      <c r="D705" s="25"/>
      <c r="E705" s="25"/>
      <c r="F705" s="25"/>
      <c r="G705" s="25"/>
    </row>
    <row r="706" spans="1:7" ht="25.15" customHeight="1">
      <c r="A706" s="24" t="s">
        <v>326</v>
      </c>
      <c r="B706" s="24"/>
      <c r="C706" s="25" t="s">
        <v>301</v>
      </c>
      <c r="D706" s="25"/>
      <c r="E706" s="25"/>
      <c r="F706" s="25"/>
      <c r="G706" s="25"/>
    </row>
    <row r="707" spans="1:7" ht="15" customHeight="1"/>
    <row r="708" spans="1:7" ht="25.15" customHeight="1">
      <c r="A708" s="15" t="s">
        <v>509</v>
      </c>
      <c r="B708" s="15"/>
      <c r="C708" s="15"/>
      <c r="D708" s="15"/>
      <c r="E708" s="15"/>
      <c r="F708" s="15"/>
      <c r="G708" s="15"/>
    </row>
    <row r="709" spans="1:7" ht="15" customHeight="1"/>
    <row r="710" spans="1:7" ht="49.9" customHeight="1">
      <c r="A710" s="5" t="s">
        <v>238</v>
      </c>
      <c r="B710" s="20" t="s">
        <v>444</v>
      </c>
      <c r="C710" s="20"/>
      <c r="D710" s="5" t="s">
        <v>479</v>
      </c>
      <c r="E710" s="5" t="s">
        <v>480</v>
      </c>
      <c r="F710" s="5" t="s">
        <v>481</v>
      </c>
      <c r="G710" s="5" t="s">
        <v>482</v>
      </c>
    </row>
    <row r="711" spans="1:7" ht="15" customHeight="1">
      <c r="A711" s="5">
        <v>1</v>
      </c>
      <c r="B711" s="20">
        <v>2</v>
      </c>
      <c r="C711" s="20"/>
      <c r="D711" s="5">
        <v>3</v>
      </c>
      <c r="E711" s="5">
        <v>4</v>
      </c>
      <c r="F711" s="5">
        <v>5</v>
      </c>
      <c r="G711" s="5">
        <v>6</v>
      </c>
    </row>
    <row r="712" spans="1:7" ht="60" customHeight="1">
      <c r="A712" s="5" t="s">
        <v>374</v>
      </c>
      <c r="B712" s="22" t="s">
        <v>510</v>
      </c>
      <c r="C712" s="22"/>
      <c r="D712" s="5" t="s">
        <v>102</v>
      </c>
      <c r="E712" s="8">
        <v>12</v>
      </c>
      <c r="F712" s="8">
        <v>1391</v>
      </c>
      <c r="G712" s="8">
        <v>16692</v>
      </c>
    </row>
    <row r="713" spans="1:7" ht="25.15" customHeight="1">
      <c r="A713" s="23" t="s">
        <v>484</v>
      </c>
      <c r="B713" s="23"/>
      <c r="C713" s="23"/>
      <c r="D713" s="23"/>
      <c r="E713" s="10">
        <f>SUBTOTAL(9,E712:E712)</f>
        <v>12</v>
      </c>
      <c r="F713" s="10" t="s">
        <v>366</v>
      </c>
      <c r="G713" s="10">
        <f>SUBTOTAL(9,G712:G712)</f>
        <v>16692</v>
      </c>
    </row>
    <row r="714" spans="1:7" ht="40.15" customHeight="1">
      <c r="A714" s="5" t="s">
        <v>376</v>
      </c>
      <c r="B714" s="22" t="s">
        <v>511</v>
      </c>
      <c r="C714" s="22"/>
      <c r="D714" s="5" t="s">
        <v>102</v>
      </c>
      <c r="E714" s="8">
        <v>12</v>
      </c>
      <c r="F714" s="8">
        <v>13000</v>
      </c>
      <c r="G714" s="8">
        <v>156000</v>
      </c>
    </row>
    <row r="715" spans="1:7" ht="25.15" customHeight="1">
      <c r="A715" s="23" t="s">
        <v>484</v>
      </c>
      <c r="B715" s="23"/>
      <c r="C715" s="23"/>
      <c r="D715" s="23"/>
      <c r="E715" s="10">
        <f>SUBTOTAL(9,E714:E714)</f>
        <v>12</v>
      </c>
      <c r="F715" s="10" t="s">
        <v>366</v>
      </c>
      <c r="G715" s="10">
        <f>SUBTOTAL(9,G714:G714)</f>
        <v>156000</v>
      </c>
    </row>
    <row r="716" spans="1:7" ht="25.15" customHeight="1">
      <c r="A716" s="23" t="s">
        <v>485</v>
      </c>
      <c r="B716" s="23"/>
      <c r="C716" s="23"/>
      <c r="D716" s="23"/>
      <c r="E716" s="23"/>
      <c r="F716" s="23"/>
      <c r="G716" s="10">
        <f>SUBTOTAL(9,G712:G715)</f>
        <v>172692</v>
      </c>
    </row>
    <row r="717" spans="1:7" ht="25.15" customHeight="1"/>
    <row r="718" spans="1:7" ht="19.899999999999999" customHeight="1">
      <c r="A718" s="24" t="s">
        <v>323</v>
      </c>
      <c r="B718" s="24"/>
      <c r="C718" s="25" t="s">
        <v>212</v>
      </c>
      <c r="D718" s="25"/>
      <c r="E718" s="25"/>
      <c r="F718" s="25"/>
      <c r="G718" s="25"/>
    </row>
    <row r="719" spans="1:7" ht="19.899999999999999" customHeight="1">
      <c r="A719" s="24" t="s">
        <v>324</v>
      </c>
      <c r="B719" s="24"/>
      <c r="C719" s="25" t="s">
        <v>367</v>
      </c>
      <c r="D719" s="25"/>
      <c r="E719" s="25"/>
      <c r="F719" s="25"/>
      <c r="G719" s="25"/>
    </row>
    <row r="720" spans="1:7" ht="25.15" customHeight="1">
      <c r="A720" s="24" t="s">
        <v>326</v>
      </c>
      <c r="B720" s="24"/>
      <c r="C720" s="25" t="s">
        <v>301</v>
      </c>
      <c r="D720" s="25"/>
      <c r="E720" s="25"/>
      <c r="F720" s="25"/>
      <c r="G720" s="25"/>
    </row>
    <row r="721" spans="1:7" ht="15" customHeight="1"/>
    <row r="722" spans="1:7" ht="25.15" customHeight="1">
      <c r="A722" s="15" t="s">
        <v>513</v>
      </c>
      <c r="B722" s="15"/>
      <c r="C722" s="15"/>
      <c r="D722" s="15"/>
      <c r="E722" s="15"/>
      <c r="F722" s="15"/>
      <c r="G722" s="15"/>
    </row>
    <row r="723" spans="1:7" ht="15" customHeight="1"/>
    <row r="724" spans="1:7" ht="49.9" customHeight="1">
      <c r="A724" s="5" t="s">
        <v>238</v>
      </c>
      <c r="B724" s="20" t="s">
        <v>444</v>
      </c>
      <c r="C724" s="20"/>
      <c r="D724" s="5" t="s">
        <v>479</v>
      </c>
      <c r="E724" s="5" t="s">
        <v>480</v>
      </c>
      <c r="F724" s="5" t="s">
        <v>481</v>
      </c>
      <c r="G724" s="5" t="s">
        <v>482</v>
      </c>
    </row>
    <row r="725" spans="1:7" ht="15" customHeight="1">
      <c r="A725" s="5">
        <v>1</v>
      </c>
      <c r="B725" s="20">
        <v>2</v>
      </c>
      <c r="C725" s="20"/>
      <c r="D725" s="5">
        <v>3</v>
      </c>
      <c r="E725" s="5">
        <v>4</v>
      </c>
      <c r="F725" s="5">
        <v>5</v>
      </c>
      <c r="G725" s="5">
        <v>6</v>
      </c>
    </row>
    <row r="726" spans="1:7" ht="60" customHeight="1">
      <c r="A726" s="5" t="s">
        <v>377</v>
      </c>
      <c r="B726" s="22" t="s">
        <v>514</v>
      </c>
      <c r="C726" s="22"/>
      <c r="D726" s="5" t="s">
        <v>102</v>
      </c>
      <c r="E726" s="8">
        <v>12</v>
      </c>
      <c r="F726" s="8">
        <v>480</v>
      </c>
      <c r="G726" s="8">
        <v>5760</v>
      </c>
    </row>
    <row r="727" spans="1:7" ht="25.15" customHeight="1">
      <c r="A727" s="23" t="s">
        <v>484</v>
      </c>
      <c r="B727" s="23"/>
      <c r="C727" s="23"/>
      <c r="D727" s="23"/>
      <c r="E727" s="10">
        <f>SUBTOTAL(9,E726:E726)</f>
        <v>12</v>
      </c>
      <c r="F727" s="10" t="s">
        <v>366</v>
      </c>
      <c r="G727" s="10">
        <f>SUBTOTAL(9,G726:G726)</f>
        <v>5760</v>
      </c>
    </row>
    <row r="728" spans="1:7" ht="25.15" customHeight="1">
      <c r="A728" s="23" t="s">
        <v>485</v>
      </c>
      <c r="B728" s="23"/>
      <c r="C728" s="23"/>
      <c r="D728" s="23"/>
      <c r="E728" s="23"/>
      <c r="F728" s="23"/>
      <c r="G728" s="10">
        <f>SUBTOTAL(9,G726:G727)</f>
        <v>5760</v>
      </c>
    </row>
    <row r="729" spans="1:7" ht="25.15" customHeight="1"/>
    <row r="730" spans="1:7" ht="19.899999999999999" customHeight="1">
      <c r="A730" s="24" t="s">
        <v>323</v>
      </c>
      <c r="B730" s="24"/>
      <c r="C730" s="25" t="s">
        <v>212</v>
      </c>
      <c r="D730" s="25"/>
      <c r="E730" s="25"/>
      <c r="F730" s="25"/>
      <c r="G730" s="25"/>
    </row>
    <row r="731" spans="1:7" ht="19.899999999999999" customHeight="1">
      <c r="A731" s="24" t="s">
        <v>324</v>
      </c>
      <c r="B731" s="24"/>
      <c r="C731" s="25" t="s">
        <v>367</v>
      </c>
      <c r="D731" s="25"/>
      <c r="E731" s="25"/>
      <c r="F731" s="25"/>
      <c r="G731" s="25"/>
    </row>
    <row r="732" spans="1:7" ht="25.15" customHeight="1">
      <c r="A732" s="24" t="s">
        <v>326</v>
      </c>
      <c r="B732" s="24"/>
      <c r="C732" s="25" t="s">
        <v>301</v>
      </c>
      <c r="D732" s="25"/>
      <c r="E732" s="25"/>
      <c r="F732" s="25"/>
      <c r="G732" s="25"/>
    </row>
    <row r="733" spans="1:7" ht="15" customHeight="1"/>
    <row r="734" spans="1:7" ht="25.15" customHeight="1">
      <c r="A734" s="15" t="s">
        <v>478</v>
      </c>
      <c r="B734" s="15"/>
      <c r="C734" s="15"/>
      <c r="D734" s="15"/>
      <c r="E734" s="15"/>
      <c r="F734" s="15"/>
      <c r="G734" s="15"/>
    </row>
    <row r="735" spans="1:7" ht="15" customHeight="1"/>
    <row r="736" spans="1:7" ht="49.9" customHeight="1">
      <c r="A736" s="5" t="s">
        <v>238</v>
      </c>
      <c r="B736" s="20" t="s">
        <v>444</v>
      </c>
      <c r="C736" s="20"/>
      <c r="D736" s="5" t="s">
        <v>479</v>
      </c>
      <c r="E736" s="5" t="s">
        <v>480</v>
      </c>
      <c r="F736" s="5" t="s">
        <v>481</v>
      </c>
      <c r="G736" s="5" t="s">
        <v>482</v>
      </c>
    </row>
    <row r="737" spans="1:7" ht="15" customHeight="1">
      <c r="A737" s="5">
        <v>1</v>
      </c>
      <c r="B737" s="20">
        <v>2</v>
      </c>
      <c r="C737" s="20"/>
      <c r="D737" s="5">
        <v>3</v>
      </c>
      <c r="E737" s="5">
        <v>4</v>
      </c>
      <c r="F737" s="5">
        <v>5</v>
      </c>
      <c r="G737" s="5">
        <v>6</v>
      </c>
    </row>
    <row r="738" spans="1:7" ht="60" customHeight="1">
      <c r="A738" s="5" t="s">
        <v>378</v>
      </c>
      <c r="B738" s="22" t="s">
        <v>515</v>
      </c>
      <c r="C738" s="22"/>
      <c r="D738" s="5" t="s">
        <v>102</v>
      </c>
      <c r="E738" s="8">
        <v>7689.6</v>
      </c>
      <c r="F738" s="8">
        <v>370</v>
      </c>
      <c r="G738" s="8">
        <v>2845152</v>
      </c>
    </row>
    <row r="739" spans="1:7" ht="25.15" customHeight="1">
      <c r="A739" s="23" t="s">
        <v>484</v>
      </c>
      <c r="B739" s="23"/>
      <c r="C739" s="23"/>
      <c r="D739" s="23"/>
      <c r="E739" s="10">
        <f>SUBTOTAL(9,E738:E738)</f>
        <v>7689.6</v>
      </c>
      <c r="F739" s="10" t="s">
        <v>366</v>
      </c>
      <c r="G739" s="10">
        <f>SUBTOTAL(9,G738:G738)</f>
        <v>2845152</v>
      </c>
    </row>
    <row r="740" spans="1:7" ht="100.15" customHeight="1">
      <c r="A740" s="5" t="s">
        <v>379</v>
      </c>
      <c r="B740" s="22" t="s">
        <v>516</v>
      </c>
      <c r="C740" s="22"/>
      <c r="D740" s="5" t="s">
        <v>102</v>
      </c>
      <c r="E740" s="8">
        <v>707</v>
      </c>
      <c r="F740" s="8">
        <v>880</v>
      </c>
      <c r="G740" s="8">
        <v>622160</v>
      </c>
    </row>
    <row r="741" spans="1:7" ht="25.15" customHeight="1">
      <c r="A741" s="23" t="s">
        <v>484</v>
      </c>
      <c r="B741" s="23"/>
      <c r="C741" s="23"/>
      <c r="D741" s="23"/>
      <c r="E741" s="10">
        <f>SUBTOTAL(9,E740:E740)</f>
        <v>707</v>
      </c>
      <c r="F741" s="10" t="s">
        <v>366</v>
      </c>
      <c r="G741" s="10">
        <f>SUBTOTAL(9,G740:G740)</f>
        <v>622160</v>
      </c>
    </row>
    <row r="742" spans="1:7" ht="79.900000000000006" customHeight="1">
      <c r="A742" s="5" t="s">
        <v>381</v>
      </c>
      <c r="B742" s="22" t="s">
        <v>517</v>
      </c>
      <c r="C742" s="22"/>
      <c r="D742" s="5" t="s">
        <v>102</v>
      </c>
      <c r="E742" s="8">
        <v>12</v>
      </c>
      <c r="F742" s="8">
        <v>8315</v>
      </c>
      <c r="G742" s="8">
        <v>99780</v>
      </c>
    </row>
    <row r="743" spans="1:7" ht="25.15" customHeight="1">
      <c r="A743" s="23" t="s">
        <v>484</v>
      </c>
      <c r="B743" s="23"/>
      <c r="C743" s="23"/>
      <c r="D743" s="23"/>
      <c r="E743" s="10">
        <f>SUBTOTAL(9,E742:E742)</f>
        <v>12</v>
      </c>
      <c r="F743" s="10" t="s">
        <v>366</v>
      </c>
      <c r="G743" s="10">
        <f>SUBTOTAL(9,G742:G742)</f>
        <v>99780</v>
      </c>
    </row>
    <row r="744" spans="1:7" ht="100.15" customHeight="1">
      <c r="A744" s="5" t="s">
        <v>383</v>
      </c>
      <c r="B744" s="22" t="s">
        <v>518</v>
      </c>
      <c r="C744" s="22"/>
      <c r="D744" s="5" t="s">
        <v>102</v>
      </c>
      <c r="E744" s="8">
        <v>330</v>
      </c>
      <c r="F744" s="8">
        <v>1600</v>
      </c>
      <c r="G744" s="8">
        <v>528000</v>
      </c>
    </row>
    <row r="745" spans="1:7" ht="25.15" customHeight="1">
      <c r="A745" s="23" t="s">
        <v>484</v>
      </c>
      <c r="B745" s="23"/>
      <c r="C745" s="23"/>
      <c r="D745" s="23"/>
      <c r="E745" s="10">
        <f>SUBTOTAL(9,E744:E744)</f>
        <v>330</v>
      </c>
      <c r="F745" s="10" t="s">
        <v>366</v>
      </c>
      <c r="G745" s="10">
        <f>SUBTOTAL(9,G744:G744)</f>
        <v>528000</v>
      </c>
    </row>
    <row r="746" spans="1:7" ht="100.15" customHeight="1">
      <c r="A746" s="5" t="s">
        <v>385</v>
      </c>
      <c r="B746" s="22" t="s">
        <v>519</v>
      </c>
      <c r="C746" s="22"/>
      <c r="D746" s="5" t="s">
        <v>102</v>
      </c>
      <c r="E746" s="8">
        <v>385</v>
      </c>
      <c r="F746" s="8">
        <v>1600</v>
      </c>
      <c r="G746" s="8">
        <v>616000</v>
      </c>
    </row>
    <row r="747" spans="1:7" ht="25.15" customHeight="1">
      <c r="A747" s="23" t="s">
        <v>484</v>
      </c>
      <c r="B747" s="23"/>
      <c r="C747" s="23"/>
      <c r="D747" s="23"/>
      <c r="E747" s="10">
        <f>SUBTOTAL(9,E746:E746)</f>
        <v>385</v>
      </c>
      <c r="F747" s="10" t="s">
        <v>366</v>
      </c>
      <c r="G747" s="10">
        <f>SUBTOTAL(9,G746:G746)</f>
        <v>616000</v>
      </c>
    </row>
    <row r="748" spans="1:7" ht="100.15" customHeight="1">
      <c r="A748" s="5" t="s">
        <v>387</v>
      </c>
      <c r="B748" s="22" t="s">
        <v>520</v>
      </c>
      <c r="C748" s="22"/>
      <c r="D748" s="5" t="s">
        <v>102</v>
      </c>
      <c r="E748" s="8">
        <v>330</v>
      </c>
      <c r="F748" s="8">
        <v>1600</v>
      </c>
      <c r="G748" s="8">
        <v>528000</v>
      </c>
    </row>
    <row r="749" spans="1:7" ht="25.15" customHeight="1">
      <c r="A749" s="23" t="s">
        <v>484</v>
      </c>
      <c r="B749" s="23"/>
      <c r="C749" s="23"/>
      <c r="D749" s="23"/>
      <c r="E749" s="10">
        <f>SUBTOTAL(9,E748:E748)</f>
        <v>330</v>
      </c>
      <c r="F749" s="10" t="s">
        <v>366</v>
      </c>
      <c r="G749" s="10">
        <f>SUBTOTAL(9,G748:G748)</f>
        <v>528000</v>
      </c>
    </row>
    <row r="750" spans="1:7" ht="100.15" customHeight="1">
      <c r="A750" s="5" t="s">
        <v>389</v>
      </c>
      <c r="B750" s="22" t="s">
        <v>521</v>
      </c>
      <c r="C750" s="22"/>
      <c r="D750" s="5" t="s">
        <v>102</v>
      </c>
      <c r="E750" s="8">
        <v>385</v>
      </c>
      <c r="F750" s="8">
        <v>1600</v>
      </c>
      <c r="G750" s="8">
        <v>616000</v>
      </c>
    </row>
    <row r="751" spans="1:7" ht="25.15" customHeight="1">
      <c r="A751" s="23" t="s">
        <v>484</v>
      </c>
      <c r="B751" s="23"/>
      <c r="C751" s="23"/>
      <c r="D751" s="23"/>
      <c r="E751" s="10">
        <f>SUBTOTAL(9,E750:E750)</f>
        <v>385</v>
      </c>
      <c r="F751" s="10" t="s">
        <v>366</v>
      </c>
      <c r="G751" s="10">
        <f>SUBTOTAL(9,G750:G750)</f>
        <v>616000</v>
      </c>
    </row>
    <row r="752" spans="1:7" ht="100.15" customHeight="1">
      <c r="A752" s="5" t="s">
        <v>390</v>
      </c>
      <c r="B752" s="22" t="s">
        <v>522</v>
      </c>
      <c r="C752" s="22"/>
      <c r="D752" s="5" t="s">
        <v>102</v>
      </c>
      <c r="E752" s="8">
        <v>715</v>
      </c>
      <c r="F752" s="8">
        <v>1600</v>
      </c>
      <c r="G752" s="8">
        <v>1144000</v>
      </c>
    </row>
    <row r="753" spans="1:7" ht="25.15" customHeight="1">
      <c r="A753" s="23" t="s">
        <v>484</v>
      </c>
      <c r="B753" s="23"/>
      <c r="C753" s="23"/>
      <c r="D753" s="23"/>
      <c r="E753" s="10">
        <f>SUBTOTAL(9,E752:E752)</f>
        <v>715</v>
      </c>
      <c r="F753" s="10" t="s">
        <v>366</v>
      </c>
      <c r="G753" s="10">
        <f>SUBTOTAL(9,G752:G752)</f>
        <v>1144000</v>
      </c>
    </row>
    <row r="754" spans="1:7" ht="100.15" customHeight="1">
      <c r="A754" s="5" t="s">
        <v>391</v>
      </c>
      <c r="B754" s="22" t="s">
        <v>523</v>
      </c>
      <c r="C754" s="22"/>
      <c r="D754" s="5" t="s">
        <v>102</v>
      </c>
      <c r="E754" s="8">
        <v>88</v>
      </c>
      <c r="F754" s="8">
        <v>2500</v>
      </c>
      <c r="G754" s="8">
        <v>220000</v>
      </c>
    </row>
    <row r="755" spans="1:7" ht="25.15" customHeight="1">
      <c r="A755" s="23" t="s">
        <v>484</v>
      </c>
      <c r="B755" s="23"/>
      <c r="C755" s="23"/>
      <c r="D755" s="23"/>
      <c r="E755" s="10">
        <f>SUBTOTAL(9,E754:E754)</f>
        <v>88</v>
      </c>
      <c r="F755" s="10" t="s">
        <v>366</v>
      </c>
      <c r="G755" s="10">
        <f>SUBTOTAL(9,G754:G754)</f>
        <v>220000</v>
      </c>
    </row>
    <row r="756" spans="1:7" ht="100.15" customHeight="1">
      <c r="A756" s="5" t="s">
        <v>392</v>
      </c>
      <c r="B756" s="22" t="s">
        <v>524</v>
      </c>
      <c r="C756" s="22"/>
      <c r="D756" s="5" t="s">
        <v>102</v>
      </c>
      <c r="E756" s="8">
        <v>88</v>
      </c>
      <c r="F756" s="8">
        <v>2500</v>
      </c>
      <c r="G756" s="8">
        <v>220000</v>
      </c>
    </row>
    <row r="757" spans="1:7" ht="25.15" customHeight="1">
      <c r="A757" s="23" t="s">
        <v>484</v>
      </c>
      <c r="B757" s="23"/>
      <c r="C757" s="23"/>
      <c r="D757" s="23"/>
      <c r="E757" s="10">
        <f>SUBTOTAL(9,E756:E756)</f>
        <v>88</v>
      </c>
      <c r="F757" s="10" t="s">
        <v>366</v>
      </c>
      <c r="G757" s="10">
        <f>SUBTOTAL(9,G756:G756)</f>
        <v>220000</v>
      </c>
    </row>
    <row r="758" spans="1:7" ht="100.15" customHeight="1">
      <c r="A758" s="5" t="s">
        <v>393</v>
      </c>
      <c r="B758" s="22" t="s">
        <v>525</v>
      </c>
      <c r="C758" s="22"/>
      <c r="D758" s="5" t="s">
        <v>102</v>
      </c>
      <c r="E758" s="8">
        <v>1860</v>
      </c>
      <c r="F758" s="8">
        <v>3000</v>
      </c>
      <c r="G758" s="8">
        <v>5580000</v>
      </c>
    </row>
    <row r="759" spans="1:7" ht="25.15" customHeight="1">
      <c r="A759" s="23" t="s">
        <v>484</v>
      </c>
      <c r="B759" s="23"/>
      <c r="C759" s="23"/>
      <c r="D759" s="23"/>
      <c r="E759" s="10">
        <f>SUBTOTAL(9,E758:E758)</f>
        <v>1860</v>
      </c>
      <c r="F759" s="10" t="s">
        <v>366</v>
      </c>
      <c r="G759" s="10">
        <f>SUBTOTAL(9,G758:G758)</f>
        <v>5580000</v>
      </c>
    </row>
    <row r="760" spans="1:7" ht="100.15" customHeight="1">
      <c r="A760" s="5" t="s">
        <v>394</v>
      </c>
      <c r="B760" s="22" t="s">
        <v>526</v>
      </c>
      <c r="C760" s="22"/>
      <c r="D760" s="5" t="s">
        <v>102</v>
      </c>
      <c r="E760" s="8">
        <v>150</v>
      </c>
      <c r="F760" s="8">
        <v>1600</v>
      </c>
      <c r="G760" s="8">
        <v>240000</v>
      </c>
    </row>
    <row r="761" spans="1:7" ht="25.15" customHeight="1">
      <c r="A761" s="23" t="s">
        <v>484</v>
      </c>
      <c r="B761" s="23"/>
      <c r="C761" s="23"/>
      <c r="D761" s="23"/>
      <c r="E761" s="10">
        <f>SUBTOTAL(9,E760:E760)</f>
        <v>150</v>
      </c>
      <c r="F761" s="10" t="s">
        <v>366</v>
      </c>
      <c r="G761" s="10">
        <f>SUBTOTAL(9,G760:G760)</f>
        <v>240000</v>
      </c>
    </row>
    <row r="762" spans="1:7" ht="100.15" customHeight="1">
      <c r="A762" s="5" t="s">
        <v>396</v>
      </c>
      <c r="B762" s="22" t="s">
        <v>527</v>
      </c>
      <c r="C762" s="22"/>
      <c r="D762" s="5" t="s">
        <v>102</v>
      </c>
      <c r="E762" s="8">
        <v>400</v>
      </c>
      <c r="F762" s="8">
        <v>2100</v>
      </c>
      <c r="G762" s="8">
        <v>840000</v>
      </c>
    </row>
    <row r="763" spans="1:7" ht="25.15" customHeight="1">
      <c r="A763" s="23" t="s">
        <v>484</v>
      </c>
      <c r="B763" s="23"/>
      <c r="C763" s="23"/>
      <c r="D763" s="23"/>
      <c r="E763" s="10">
        <f>SUBTOTAL(9,E762:E762)</f>
        <v>400</v>
      </c>
      <c r="F763" s="10" t="s">
        <v>366</v>
      </c>
      <c r="G763" s="10">
        <f>SUBTOTAL(9,G762:G762)</f>
        <v>840000</v>
      </c>
    </row>
    <row r="764" spans="1:7" ht="100.15" customHeight="1">
      <c r="A764" s="5" t="s">
        <v>398</v>
      </c>
      <c r="B764" s="22" t="s">
        <v>528</v>
      </c>
      <c r="C764" s="22"/>
      <c r="D764" s="5" t="s">
        <v>102</v>
      </c>
      <c r="E764" s="8">
        <v>220</v>
      </c>
      <c r="F764" s="8">
        <v>1400</v>
      </c>
      <c r="G764" s="8">
        <v>308000</v>
      </c>
    </row>
    <row r="765" spans="1:7" ht="25.15" customHeight="1">
      <c r="A765" s="23" t="s">
        <v>484</v>
      </c>
      <c r="B765" s="23"/>
      <c r="C765" s="23"/>
      <c r="D765" s="23"/>
      <c r="E765" s="10">
        <f>SUBTOTAL(9,E764:E764)</f>
        <v>220</v>
      </c>
      <c r="F765" s="10" t="s">
        <v>366</v>
      </c>
      <c r="G765" s="10">
        <f>SUBTOTAL(9,G764:G764)</f>
        <v>308000</v>
      </c>
    </row>
    <row r="766" spans="1:7" ht="100.15" customHeight="1">
      <c r="A766" s="5" t="s">
        <v>400</v>
      </c>
      <c r="B766" s="22" t="s">
        <v>529</v>
      </c>
      <c r="C766" s="22"/>
      <c r="D766" s="5" t="s">
        <v>102</v>
      </c>
      <c r="E766" s="8">
        <v>220</v>
      </c>
      <c r="F766" s="8">
        <v>2100</v>
      </c>
      <c r="G766" s="8">
        <v>462000</v>
      </c>
    </row>
    <row r="767" spans="1:7" ht="25.15" customHeight="1">
      <c r="A767" s="23" t="s">
        <v>484</v>
      </c>
      <c r="B767" s="23"/>
      <c r="C767" s="23"/>
      <c r="D767" s="23"/>
      <c r="E767" s="10">
        <f>SUBTOTAL(9,E766:E766)</f>
        <v>220</v>
      </c>
      <c r="F767" s="10" t="s">
        <v>366</v>
      </c>
      <c r="G767" s="10">
        <f>SUBTOTAL(9,G766:G766)</f>
        <v>462000</v>
      </c>
    </row>
    <row r="768" spans="1:7" ht="100.15" customHeight="1">
      <c r="A768" s="5" t="s">
        <v>402</v>
      </c>
      <c r="B768" s="22" t="s">
        <v>530</v>
      </c>
      <c r="C768" s="22"/>
      <c r="D768" s="5" t="s">
        <v>102</v>
      </c>
      <c r="E768" s="8">
        <v>220</v>
      </c>
      <c r="F768" s="8">
        <v>1800</v>
      </c>
      <c r="G768" s="8">
        <v>396000</v>
      </c>
    </row>
    <row r="769" spans="1:7" ht="25.15" customHeight="1">
      <c r="A769" s="23" t="s">
        <v>484</v>
      </c>
      <c r="B769" s="23"/>
      <c r="C769" s="23"/>
      <c r="D769" s="23"/>
      <c r="E769" s="10">
        <f>SUBTOTAL(9,E768:E768)</f>
        <v>220</v>
      </c>
      <c r="F769" s="10" t="s">
        <v>366</v>
      </c>
      <c r="G769" s="10">
        <f>SUBTOTAL(9,G768:G768)</f>
        <v>396000</v>
      </c>
    </row>
    <row r="770" spans="1:7" ht="100.15" customHeight="1">
      <c r="A770" s="5" t="s">
        <v>404</v>
      </c>
      <c r="B770" s="22" t="s">
        <v>531</v>
      </c>
      <c r="C770" s="22"/>
      <c r="D770" s="5" t="s">
        <v>102</v>
      </c>
      <c r="E770" s="8">
        <v>220</v>
      </c>
      <c r="F770" s="8">
        <v>1600</v>
      </c>
      <c r="G770" s="8">
        <v>352000</v>
      </c>
    </row>
    <row r="771" spans="1:7" ht="25.15" customHeight="1">
      <c r="A771" s="23" t="s">
        <v>484</v>
      </c>
      <c r="B771" s="23"/>
      <c r="C771" s="23"/>
      <c r="D771" s="23"/>
      <c r="E771" s="10">
        <f>SUBTOTAL(9,E770:E770)</f>
        <v>220</v>
      </c>
      <c r="F771" s="10" t="s">
        <v>366</v>
      </c>
      <c r="G771" s="10">
        <f>SUBTOTAL(9,G770:G770)</f>
        <v>352000</v>
      </c>
    </row>
    <row r="772" spans="1:7" ht="25.15" customHeight="1">
      <c r="A772" s="23" t="s">
        <v>485</v>
      </c>
      <c r="B772" s="23"/>
      <c r="C772" s="23"/>
      <c r="D772" s="23"/>
      <c r="E772" s="23"/>
      <c r="F772" s="23"/>
      <c r="G772" s="10">
        <f>SUBTOTAL(9,G738:G771)</f>
        <v>15617092</v>
      </c>
    </row>
    <row r="773" spans="1:7" ht="25.15" customHeight="1"/>
    <row r="774" spans="1:7" ht="19.899999999999999" customHeight="1">
      <c r="A774" s="24" t="s">
        <v>323</v>
      </c>
      <c r="B774" s="24"/>
      <c r="C774" s="25" t="s">
        <v>212</v>
      </c>
      <c r="D774" s="25"/>
      <c r="E774" s="25"/>
      <c r="F774" s="25"/>
      <c r="G774" s="25"/>
    </row>
    <row r="775" spans="1:7" ht="19.899999999999999" customHeight="1">
      <c r="A775" s="24" t="s">
        <v>324</v>
      </c>
      <c r="B775" s="24"/>
      <c r="C775" s="25" t="s">
        <v>367</v>
      </c>
      <c r="D775" s="25"/>
      <c r="E775" s="25"/>
      <c r="F775" s="25"/>
      <c r="G775" s="25"/>
    </row>
    <row r="776" spans="1:7" ht="25.15" customHeight="1">
      <c r="A776" s="24" t="s">
        <v>326</v>
      </c>
      <c r="B776" s="24"/>
      <c r="C776" s="25" t="s">
        <v>301</v>
      </c>
      <c r="D776" s="25"/>
      <c r="E776" s="25"/>
      <c r="F776" s="25"/>
      <c r="G776" s="25"/>
    </row>
    <row r="777" spans="1:7" ht="15" customHeight="1"/>
    <row r="778" spans="1:7" ht="25.15" customHeight="1">
      <c r="A778" s="15" t="s">
        <v>532</v>
      </c>
      <c r="B778" s="15"/>
      <c r="C778" s="15"/>
      <c r="D778" s="15"/>
      <c r="E778" s="15"/>
      <c r="F778" s="15"/>
      <c r="G778" s="15"/>
    </row>
    <row r="779" spans="1:7" ht="15" customHeight="1"/>
    <row r="780" spans="1:7" ht="49.9" customHeight="1">
      <c r="A780" s="5" t="s">
        <v>238</v>
      </c>
      <c r="B780" s="20" t="s">
        <v>444</v>
      </c>
      <c r="C780" s="20"/>
      <c r="D780" s="5" t="s">
        <v>479</v>
      </c>
      <c r="E780" s="5" t="s">
        <v>480</v>
      </c>
      <c r="F780" s="5" t="s">
        <v>481</v>
      </c>
      <c r="G780" s="5" t="s">
        <v>482</v>
      </c>
    </row>
    <row r="781" spans="1:7" ht="15" customHeight="1">
      <c r="A781" s="5">
        <v>1</v>
      </c>
      <c r="B781" s="20">
        <v>2</v>
      </c>
      <c r="C781" s="20"/>
      <c r="D781" s="5">
        <v>3</v>
      </c>
      <c r="E781" s="5">
        <v>4</v>
      </c>
      <c r="F781" s="5">
        <v>5</v>
      </c>
      <c r="G781" s="5">
        <v>6</v>
      </c>
    </row>
    <row r="782" spans="1:7" ht="100.15" customHeight="1">
      <c r="A782" s="5" t="s">
        <v>406</v>
      </c>
      <c r="B782" s="22" t="s">
        <v>533</v>
      </c>
      <c r="C782" s="22"/>
      <c r="D782" s="5" t="s">
        <v>102</v>
      </c>
      <c r="E782" s="8">
        <v>12</v>
      </c>
      <c r="F782" s="8">
        <v>2623.5</v>
      </c>
      <c r="G782" s="8">
        <v>31482</v>
      </c>
    </row>
    <row r="783" spans="1:7" ht="25.15" customHeight="1">
      <c r="A783" s="23" t="s">
        <v>484</v>
      </c>
      <c r="B783" s="23"/>
      <c r="C783" s="23"/>
      <c r="D783" s="23"/>
      <c r="E783" s="10">
        <f>SUBTOTAL(9,E782:E782)</f>
        <v>12</v>
      </c>
      <c r="F783" s="10" t="s">
        <v>366</v>
      </c>
      <c r="G783" s="10">
        <f>SUBTOTAL(9,G782:G782)</f>
        <v>31482</v>
      </c>
    </row>
    <row r="784" spans="1:7" ht="120" customHeight="1">
      <c r="A784" s="5" t="s">
        <v>408</v>
      </c>
      <c r="B784" s="22" t="s">
        <v>534</v>
      </c>
      <c r="C784" s="22"/>
      <c r="D784" s="5" t="s">
        <v>102</v>
      </c>
      <c r="E784" s="8">
        <v>12</v>
      </c>
      <c r="F784" s="8">
        <v>520</v>
      </c>
      <c r="G784" s="8">
        <v>6240</v>
      </c>
    </row>
    <row r="785" spans="1:7" ht="25.15" customHeight="1">
      <c r="A785" s="23" t="s">
        <v>484</v>
      </c>
      <c r="B785" s="23"/>
      <c r="C785" s="23"/>
      <c r="D785" s="23"/>
      <c r="E785" s="10">
        <f>SUBTOTAL(9,E784:E784)</f>
        <v>12</v>
      </c>
      <c r="F785" s="10" t="s">
        <v>366</v>
      </c>
      <c r="G785" s="10">
        <f>SUBTOTAL(9,G784:G784)</f>
        <v>6240</v>
      </c>
    </row>
    <row r="786" spans="1:7" ht="100.15" customHeight="1">
      <c r="A786" s="5" t="s">
        <v>410</v>
      </c>
      <c r="B786" s="22" t="s">
        <v>535</v>
      </c>
      <c r="C786" s="22"/>
      <c r="D786" s="5" t="s">
        <v>102</v>
      </c>
      <c r="E786" s="8">
        <v>12</v>
      </c>
      <c r="F786" s="8">
        <v>8250</v>
      </c>
      <c r="G786" s="8">
        <v>99000</v>
      </c>
    </row>
    <row r="787" spans="1:7" ht="25.15" customHeight="1">
      <c r="A787" s="23" t="s">
        <v>484</v>
      </c>
      <c r="B787" s="23"/>
      <c r="C787" s="23"/>
      <c r="D787" s="23"/>
      <c r="E787" s="10">
        <f>SUBTOTAL(9,E786:E786)</f>
        <v>12</v>
      </c>
      <c r="F787" s="10" t="s">
        <v>366</v>
      </c>
      <c r="G787" s="10">
        <f>SUBTOTAL(9,G786:G786)</f>
        <v>99000</v>
      </c>
    </row>
    <row r="788" spans="1:7" ht="139.9" customHeight="1">
      <c r="A788" s="5" t="s">
        <v>411</v>
      </c>
      <c r="B788" s="22" t="s">
        <v>536</v>
      </c>
      <c r="C788" s="22"/>
      <c r="D788" s="5" t="s">
        <v>102</v>
      </c>
      <c r="E788" s="8">
        <v>4</v>
      </c>
      <c r="F788" s="8">
        <v>7500</v>
      </c>
      <c r="G788" s="8">
        <v>30000</v>
      </c>
    </row>
    <row r="789" spans="1:7" ht="25.15" customHeight="1">
      <c r="A789" s="23" t="s">
        <v>484</v>
      </c>
      <c r="B789" s="23"/>
      <c r="C789" s="23"/>
      <c r="D789" s="23"/>
      <c r="E789" s="10">
        <f>SUBTOTAL(9,E788:E788)</f>
        <v>4</v>
      </c>
      <c r="F789" s="10" t="s">
        <v>366</v>
      </c>
      <c r="G789" s="10">
        <f>SUBTOTAL(9,G788:G788)</f>
        <v>30000</v>
      </c>
    </row>
    <row r="790" spans="1:7" ht="139.9" customHeight="1">
      <c r="A790" s="5" t="s">
        <v>413</v>
      </c>
      <c r="B790" s="22" t="s">
        <v>537</v>
      </c>
      <c r="C790" s="22"/>
      <c r="D790" s="5" t="s">
        <v>102</v>
      </c>
      <c r="E790" s="8">
        <v>2</v>
      </c>
      <c r="F790" s="8">
        <v>13000</v>
      </c>
      <c r="G790" s="8">
        <v>26000</v>
      </c>
    </row>
    <row r="791" spans="1:7" ht="25.15" customHeight="1">
      <c r="A791" s="23" t="s">
        <v>484</v>
      </c>
      <c r="B791" s="23"/>
      <c r="C791" s="23"/>
      <c r="D791" s="23"/>
      <c r="E791" s="10">
        <f>SUBTOTAL(9,E790:E790)</f>
        <v>2</v>
      </c>
      <c r="F791" s="10" t="s">
        <v>366</v>
      </c>
      <c r="G791" s="10">
        <f>SUBTOTAL(9,G790:G790)</f>
        <v>26000</v>
      </c>
    </row>
    <row r="792" spans="1:7" ht="160.15" customHeight="1">
      <c r="A792" s="5" t="s">
        <v>415</v>
      </c>
      <c r="B792" s="22" t="s">
        <v>538</v>
      </c>
      <c r="C792" s="22"/>
      <c r="D792" s="5" t="s">
        <v>102</v>
      </c>
      <c r="E792" s="8">
        <v>12</v>
      </c>
      <c r="F792" s="8">
        <v>1500</v>
      </c>
      <c r="G792" s="8">
        <v>18000</v>
      </c>
    </row>
    <row r="793" spans="1:7" ht="25.15" customHeight="1">
      <c r="A793" s="23" t="s">
        <v>484</v>
      </c>
      <c r="B793" s="23"/>
      <c r="C793" s="23"/>
      <c r="D793" s="23"/>
      <c r="E793" s="10">
        <f>SUBTOTAL(9,E792:E792)</f>
        <v>12</v>
      </c>
      <c r="F793" s="10" t="s">
        <v>366</v>
      </c>
      <c r="G793" s="10">
        <f>SUBTOTAL(9,G792:G792)</f>
        <v>18000</v>
      </c>
    </row>
    <row r="794" spans="1:7" ht="160.15" customHeight="1">
      <c r="A794" s="5" t="s">
        <v>417</v>
      </c>
      <c r="B794" s="22" t="s">
        <v>539</v>
      </c>
      <c r="C794" s="22"/>
      <c r="D794" s="5" t="s">
        <v>102</v>
      </c>
      <c r="E794" s="8">
        <v>1</v>
      </c>
      <c r="F794" s="8">
        <v>3500</v>
      </c>
      <c r="G794" s="8">
        <v>3500</v>
      </c>
    </row>
    <row r="795" spans="1:7" ht="25.15" customHeight="1">
      <c r="A795" s="23" t="s">
        <v>484</v>
      </c>
      <c r="B795" s="23"/>
      <c r="C795" s="23"/>
      <c r="D795" s="23"/>
      <c r="E795" s="10">
        <f>SUBTOTAL(9,E794:E794)</f>
        <v>1</v>
      </c>
      <c r="F795" s="10" t="s">
        <v>366</v>
      </c>
      <c r="G795" s="10">
        <f>SUBTOTAL(9,G794:G794)</f>
        <v>3500</v>
      </c>
    </row>
    <row r="796" spans="1:7" ht="160.15" customHeight="1">
      <c r="A796" s="5" t="s">
        <v>419</v>
      </c>
      <c r="B796" s="22" t="s">
        <v>540</v>
      </c>
      <c r="C796" s="22"/>
      <c r="D796" s="5" t="s">
        <v>102</v>
      </c>
      <c r="E796" s="8">
        <v>1</v>
      </c>
      <c r="F796" s="8">
        <v>3500</v>
      </c>
      <c r="G796" s="8">
        <v>3500</v>
      </c>
    </row>
    <row r="797" spans="1:7" ht="25.15" customHeight="1">
      <c r="A797" s="23" t="s">
        <v>484</v>
      </c>
      <c r="B797" s="23"/>
      <c r="C797" s="23"/>
      <c r="D797" s="23"/>
      <c r="E797" s="10">
        <f>SUBTOTAL(9,E796:E796)</f>
        <v>1</v>
      </c>
      <c r="F797" s="10" t="s">
        <v>366</v>
      </c>
      <c r="G797" s="10">
        <f>SUBTOTAL(9,G796:G796)</f>
        <v>3500</v>
      </c>
    </row>
    <row r="798" spans="1:7" ht="100.15" customHeight="1">
      <c r="A798" s="5" t="s">
        <v>421</v>
      </c>
      <c r="B798" s="22" t="s">
        <v>541</v>
      </c>
      <c r="C798" s="22"/>
      <c r="D798" s="5" t="s">
        <v>102</v>
      </c>
      <c r="E798" s="8">
        <v>2</v>
      </c>
      <c r="F798" s="8">
        <v>2000</v>
      </c>
      <c r="G798" s="8">
        <v>4000</v>
      </c>
    </row>
    <row r="799" spans="1:7" ht="25.15" customHeight="1">
      <c r="A799" s="23" t="s">
        <v>484</v>
      </c>
      <c r="B799" s="23"/>
      <c r="C799" s="23"/>
      <c r="D799" s="23"/>
      <c r="E799" s="10">
        <f>SUBTOTAL(9,E798:E798)</f>
        <v>2</v>
      </c>
      <c r="F799" s="10" t="s">
        <v>366</v>
      </c>
      <c r="G799" s="10">
        <f>SUBTOTAL(9,G798:G798)</f>
        <v>4000</v>
      </c>
    </row>
    <row r="800" spans="1:7" ht="79.900000000000006" customHeight="1">
      <c r="A800" s="5" t="s">
        <v>423</v>
      </c>
      <c r="B800" s="22" t="s">
        <v>542</v>
      </c>
      <c r="C800" s="22"/>
      <c r="D800" s="5" t="s">
        <v>102</v>
      </c>
      <c r="E800" s="8">
        <v>1</v>
      </c>
      <c r="F800" s="8">
        <v>1000</v>
      </c>
      <c r="G800" s="8">
        <v>1000</v>
      </c>
    </row>
    <row r="801" spans="1:7" ht="25.15" customHeight="1">
      <c r="A801" s="23" t="s">
        <v>484</v>
      </c>
      <c r="B801" s="23"/>
      <c r="C801" s="23"/>
      <c r="D801" s="23"/>
      <c r="E801" s="10">
        <f>SUBTOTAL(9,E800:E800)</f>
        <v>1</v>
      </c>
      <c r="F801" s="10" t="s">
        <v>366</v>
      </c>
      <c r="G801" s="10">
        <f>SUBTOTAL(9,G800:G800)</f>
        <v>1000</v>
      </c>
    </row>
    <row r="802" spans="1:7" ht="79.900000000000006" customHeight="1">
      <c r="A802" s="5" t="s">
        <v>424</v>
      </c>
      <c r="B802" s="22" t="s">
        <v>543</v>
      </c>
      <c r="C802" s="22"/>
      <c r="D802" s="5" t="s">
        <v>102</v>
      </c>
      <c r="E802" s="8">
        <v>2</v>
      </c>
      <c r="F802" s="8">
        <v>2000</v>
      </c>
      <c r="G802" s="8">
        <v>4000</v>
      </c>
    </row>
    <row r="803" spans="1:7" ht="25.15" customHeight="1">
      <c r="A803" s="23" t="s">
        <v>484</v>
      </c>
      <c r="B803" s="23"/>
      <c r="C803" s="23"/>
      <c r="D803" s="23"/>
      <c r="E803" s="10">
        <f>SUBTOTAL(9,E802:E802)</f>
        <v>2</v>
      </c>
      <c r="F803" s="10" t="s">
        <v>366</v>
      </c>
      <c r="G803" s="10">
        <f>SUBTOTAL(9,G802:G802)</f>
        <v>4000</v>
      </c>
    </row>
    <row r="804" spans="1:7" ht="79.900000000000006" customHeight="1">
      <c r="A804" s="5" t="s">
        <v>426</v>
      </c>
      <c r="B804" s="22" t="s">
        <v>544</v>
      </c>
      <c r="C804" s="22"/>
      <c r="D804" s="5" t="s">
        <v>102</v>
      </c>
      <c r="E804" s="8">
        <v>1</v>
      </c>
      <c r="F804" s="8">
        <v>50000</v>
      </c>
      <c r="G804" s="8">
        <v>50000</v>
      </c>
    </row>
    <row r="805" spans="1:7" ht="25.15" customHeight="1">
      <c r="A805" s="23" t="s">
        <v>484</v>
      </c>
      <c r="B805" s="23"/>
      <c r="C805" s="23"/>
      <c r="D805" s="23"/>
      <c r="E805" s="10">
        <f>SUBTOTAL(9,E804:E804)</f>
        <v>1</v>
      </c>
      <c r="F805" s="10" t="s">
        <v>366</v>
      </c>
      <c r="G805" s="10">
        <f>SUBTOTAL(9,G804:G804)</f>
        <v>50000</v>
      </c>
    </row>
    <row r="806" spans="1:7" ht="79.900000000000006" customHeight="1">
      <c r="A806" s="5" t="s">
        <v>428</v>
      </c>
      <c r="B806" s="22" t="s">
        <v>545</v>
      </c>
      <c r="C806" s="22"/>
      <c r="D806" s="5" t="s">
        <v>102</v>
      </c>
      <c r="E806" s="8">
        <v>1</v>
      </c>
      <c r="F806" s="8">
        <v>50000</v>
      </c>
      <c r="G806" s="8">
        <v>50000</v>
      </c>
    </row>
    <row r="807" spans="1:7" ht="25.15" customHeight="1">
      <c r="A807" s="23" t="s">
        <v>484</v>
      </c>
      <c r="B807" s="23"/>
      <c r="C807" s="23"/>
      <c r="D807" s="23"/>
      <c r="E807" s="10">
        <f>SUBTOTAL(9,E806:E806)</f>
        <v>1</v>
      </c>
      <c r="F807" s="10" t="s">
        <v>366</v>
      </c>
      <c r="G807" s="10">
        <f>SUBTOTAL(9,G806:G806)</f>
        <v>50000</v>
      </c>
    </row>
    <row r="808" spans="1:7" ht="79.900000000000006" customHeight="1">
      <c r="A808" s="5" t="s">
        <v>430</v>
      </c>
      <c r="B808" s="22" t="s">
        <v>546</v>
      </c>
      <c r="C808" s="22"/>
      <c r="D808" s="5" t="s">
        <v>102</v>
      </c>
      <c r="E808" s="8">
        <v>1</v>
      </c>
      <c r="F808" s="8">
        <v>30000</v>
      </c>
      <c r="G808" s="8">
        <v>30000</v>
      </c>
    </row>
    <row r="809" spans="1:7" ht="25.15" customHeight="1">
      <c r="A809" s="23" t="s">
        <v>484</v>
      </c>
      <c r="B809" s="23"/>
      <c r="C809" s="23"/>
      <c r="D809" s="23"/>
      <c r="E809" s="10">
        <f>SUBTOTAL(9,E808:E808)</f>
        <v>1</v>
      </c>
      <c r="F809" s="10" t="s">
        <v>366</v>
      </c>
      <c r="G809" s="10">
        <f>SUBTOTAL(9,G808:G808)</f>
        <v>30000</v>
      </c>
    </row>
    <row r="810" spans="1:7" ht="79.900000000000006" customHeight="1">
      <c r="A810" s="5" t="s">
        <v>432</v>
      </c>
      <c r="B810" s="22" t="s">
        <v>547</v>
      </c>
      <c r="C810" s="22"/>
      <c r="D810" s="5" t="s">
        <v>102</v>
      </c>
      <c r="E810" s="8">
        <v>2</v>
      </c>
      <c r="F810" s="8">
        <v>7500</v>
      </c>
      <c r="G810" s="8">
        <v>15000</v>
      </c>
    </row>
    <row r="811" spans="1:7" ht="25.15" customHeight="1">
      <c r="A811" s="23" t="s">
        <v>484</v>
      </c>
      <c r="B811" s="23"/>
      <c r="C811" s="23"/>
      <c r="D811" s="23"/>
      <c r="E811" s="10">
        <f>SUBTOTAL(9,E810:E810)</f>
        <v>2</v>
      </c>
      <c r="F811" s="10" t="s">
        <v>366</v>
      </c>
      <c r="G811" s="10">
        <f>SUBTOTAL(9,G810:G810)</f>
        <v>15000</v>
      </c>
    </row>
    <row r="812" spans="1:7" ht="120" customHeight="1">
      <c r="A812" s="5" t="s">
        <v>434</v>
      </c>
      <c r="B812" s="22" t="s">
        <v>548</v>
      </c>
      <c r="C812" s="22"/>
      <c r="D812" s="5" t="s">
        <v>102</v>
      </c>
      <c r="E812" s="8">
        <v>2</v>
      </c>
      <c r="F812" s="8">
        <v>3000</v>
      </c>
      <c r="G812" s="8">
        <v>6000</v>
      </c>
    </row>
    <row r="813" spans="1:7" ht="25.15" customHeight="1">
      <c r="A813" s="23" t="s">
        <v>484</v>
      </c>
      <c r="B813" s="23"/>
      <c r="C813" s="23"/>
      <c r="D813" s="23"/>
      <c r="E813" s="10">
        <f>SUBTOTAL(9,E812:E812)</f>
        <v>2</v>
      </c>
      <c r="F813" s="10" t="s">
        <v>366</v>
      </c>
      <c r="G813" s="10">
        <f>SUBTOTAL(9,G812:G812)</f>
        <v>6000</v>
      </c>
    </row>
    <row r="814" spans="1:7" ht="79.900000000000006" customHeight="1">
      <c r="A814" s="5" t="s">
        <v>436</v>
      </c>
      <c r="B814" s="22" t="s">
        <v>549</v>
      </c>
      <c r="C814" s="22"/>
      <c r="D814" s="5" t="s">
        <v>102</v>
      </c>
      <c r="E814" s="8">
        <v>2</v>
      </c>
      <c r="F814" s="8">
        <v>10000</v>
      </c>
      <c r="G814" s="8">
        <v>20000</v>
      </c>
    </row>
    <row r="815" spans="1:7" ht="25.15" customHeight="1">
      <c r="A815" s="23" t="s">
        <v>484</v>
      </c>
      <c r="B815" s="23"/>
      <c r="C815" s="23"/>
      <c r="D815" s="23"/>
      <c r="E815" s="10">
        <f>SUBTOTAL(9,E814:E814)</f>
        <v>2</v>
      </c>
      <c r="F815" s="10" t="s">
        <v>366</v>
      </c>
      <c r="G815" s="10">
        <f>SUBTOTAL(9,G814:G814)</f>
        <v>20000</v>
      </c>
    </row>
    <row r="816" spans="1:7" ht="79.900000000000006" customHeight="1">
      <c r="A816" s="5" t="s">
        <v>550</v>
      </c>
      <c r="B816" s="22" t="s">
        <v>551</v>
      </c>
      <c r="C816" s="22"/>
      <c r="D816" s="5" t="s">
        <v>102</v>
      </c>
      <c r="E816" s="8">
        <v>2</v>
      </c>
      <c r="F816" s="8">
        <v>3000</v>
      </c>
      <c r="G816" s="8">
        <v>6000</v>
      </c>
    </row>
    <row r="817" spans="1:7" ht="25.15" customHeight="1">
      <c r="A817" s="23" t="s">
        <v>484</v>
      </c>
      <c r="B817" s="23"/>
      <c r="C817" s="23"/>
      <c r="D817" s="23"/>
      <c r="E817" s="10">
        <f>SUBTOTAL(9,E816:E816)</f>
        <v>2</v>
      </c>
      <c r="F817" s="10" t="s">
        <v>366</v>
      </c>
      <c r="G817" s="10">
        <f>SUBTOTAL(9,G816:G816)</f>
        <v>6000</v>
      </c>
    </row>
    <row r="818" spans="1:7" ht="79.900000000000006" customHeight="1">
      <c r="A818" s="5" t="s">
        <v>552</v>
      </c>
      <c r="B818" s="22" t="s">
        <v>553</v>
      </c>
      <c r="C818" s="22"/>
      <c r="D818" s="5" t="s">
        <v>102</v>
      </c>
      <c r="E818" s="8">
        <v>2</v>
      </c>
      <c r="F818" s="8">
        <v>40000</v>
      </c>
      <c r="G818" s="8">
        <v>80000</v>
      </c>
    </row>
    <row r="819" spans="1:7" ht="25.15" customHeight="1">
      <c r="A819" s="23" t="s">
        <v>484</v>
      </c>
      <c r="B819" s="23"/>
      <c r="C819" s="23"/>
      <c r="D819" s="23"/>
      <c r="E819" s="10">
        <f>SUBTOTAL(9,E818:E818)</f>
        <v>2</v>
      </c>
      <c r="F819" s="10" t="s">
        <v>366</v>
      </c>
      <c r="G819" s="10">
        <f>SUBTOTAL(9,G818:G818)</f>
        <v>80000</v>
      </c>
    </row>
    <row r="820" spans="1:7" ht="79.900000000000006" customHeight="1">
      <c r="A820" s="5" t="s">
        <v>554</v>
      </c>
      <c r="B820" s="22" t="s">
        <v>555</v>
      </c>
      <c r="C820" s="22"/>
      <c r="D820" s="5" t="s">
        <v>102</v>
      </c>
      <c r="E820" s="8">
        <v>2</v>
      </c>
      <c r="F820" s="8">
        <v>30000</v>
      </c>
      <c r="G820" s="8">
        <v>60000</v>
      </c>
    </row>
    <row r="821" spans="1:7" ht="25.15" customHeight="1">
      <c r="A821" s="23" t="s">
        <v>484</v>
      </c>
      <c r="B821" s="23"/>
      <c r="C821" s="23"/>
      <c r="D821" s="23"/>
      <c r="E821" s="10">
        <f>SUBTOTAL(9,E820:E820)</f>
        <v>2</v>
      </c>
      <c r="F821" s="10" t="s">
        <v>366</v>
      </c>
      <c r="G821" s="10">
        <f>SUBTOTAL(9,G820:G820)</f>
        <v>60000</v>
      </c>
    </row>
    <row r="822" spans="1:7" ht="79.900000000000006" customHeight="1">
      <c r="A822" s="5" t="s">
        <v>556</v>
      </c>
      <c r="B822" s="22" t="s">
        <v>557</v>
      </c>
      <c r="C822" s="22"/>
      <c r="D822" s="5" t="s">
        <v>102</v>
      </c>
      <c r="E822" s="8">
        <v>2</v>
      </c>
      <c r="F822" s="8">
        <v>40000</v>
      </c>
      <c r="G822" s="8">
        <v>80000</v>
      </c>
    </row>
    <row r="823" spans="1:7" ht="25.15" customHeight="1">
      <c r="A823" s="23" t="s">
        <v>484</v>
      </c>
      <c r="B823" s="23"/>
      <c r="C823" s="23"/>
      <c r="D823" s="23"/>
      <c r="E823" s="10">
        <f>SUBTOTAL(9,E822:E822)</f>
        <v>2</v>
      </c>
      <c r="F823" s="10" t="s">
        <v>366</v>
      </c>
      <c r="G823" s="10">
        <f>SUBTOTAL(9,G822:G822)</f>
        <v>80000</v>
      </c>
    </row>
    <row r="824" spans="1:7" ht="79.900000000000006" customHeight="1">
      <c r="A824" s="5" t="s">
        <v>558</v>
      </c>
      <c r="B824" s="22" t="s">
        <v>559</v>
      </c>
      <c r="C824" s="22"/>
      <c r="D824" s="5" t="s">
        <v>102</v>
      </c>
      <c r="E824" s="8">
        <v>3</v>
      </c>
      <c r="F824" s="8">
        <v>15000</v>
      </c>
      <c r="G824" s="8">
        <v>45000</v>
      </c>
    </row>
    <row r="825" spans="1:7" ht="25.15" customHeight="1">
      <c r="A825" s="23" t="s">
        <v>484</v>
      </c>
      <c r="B825" s="23"/>
      <c r="C825" s="23"/>
      <c r="D825" s="23"/>
      <c r="E825" s="10">
        <f>SUBTOTAL(9,E824:E824)</f>
        <v>3</v>
      </c>
      <c r="F825" s="10" t="s">
        <v>366</v>
      </c>
      <c r="G825" s="10">
        <f>SUBTOTAL(9,G824:G824)</f>
        <v>45000</v>
      </c>
    </row>
    <row r="826" spans="1:7" ht="79.900000000000006" customHeight="1">
      <c r="A826" s="5" t="s">
        <v>560</v>
      </c>
      <c r="B826" s="22" t="s">
        <v>561</v>
      </c>
      <c r="C826" s="22"/>
      <c r="D826" s="5" t="s">
        <v>102</v>
      </c>
      <c r="E826" s="8">
        <v>24</v>
      </c>
      <c r="F826" s="8">
        <v>1000</v>
      </c>
      <c r="G826" s="8">
        <v>24000</v>
      </c>
    </row>
    <row r="827" spans="1:7" ht="25.15" customHeight="1">
      <c r="A827" s="23" t="s">
        <v>484</v>
      </c>
      <c r="B827" s="23"/>
      <c r="C827" s="23"/>
      <c r="D827" s="23"/>
      <c r="E827" s="10">
        <f>SUBTOTAL(9,E826:E826)</f>
        <v>24</v>
      </c>
      <c r="F827" s="10" t="s">
        <v>366</v>
      </c>
      <c r="G827" s="10">
        <f>SUBTOTAL(9,G826:G826)</f>
        <v>24000</v>
      </c>
    </row>
    <row r="828" spans="1:7" ht="79.900000000000006" customHeight="1">
      <c r="A828" s="5" t="s">
        <v>562</v>
      </c>
      <c r="B828" s="22" t="s">
        <v>563</v>
      </c>
      <c r="C828" s="22"/>
      <c r="D828" s="5" t="s">
        <v>102</v>
      </c>
      <c r="E828" s="8">
        <v>48</v>
      </c>
      <c r="F828" s="8">
        <v>700</v>
      </c>
      <c r="G828" s="8">
        <v>33600</v>
      </c>
    </row>
    <row r="829" spans="1:7" ht="25.15" customHeight="1">
      <c r="A829" s="23" t="s">
        <v>484</v>
      </c>
      <c r="B829" s="23"/>
      <c r="C829" s="23"/>
      <c r="D829" s="23"/>
      <c r="E829" s="10">
        <f>SUBTOTAL(9,E828:E828)</f>
        <v>48</v>
      </c>
      <c r="F829" s="10" t="s">
        <v>366</v>
      </c>
      <c r="G829" s="10">
        <f>SUBTOTAL(9,G828:G828)</f>
        <v>33600</v>
      </c>
    </row>
    <row r="830" spans="1:7" ht="79.900000000000006" customHeight="1">
      <c r="A830" s="5" t="s">
        <v>564</v>
      </c>
      <c r="B830" s="22" t="s">
        <v>565</v>
      </c>
      <c r="C830" s="22"/>
      <c r="D830" s="5" t="s">
        <v>102</v>
      </c>
      <c r="E830" s="8">
        <v>24</v>
      </c>
      <c r="F830" s="8">
        <v>2000</v>
      </c>
      <c r="G830" s="8">
        <v>48000</v>
      </c>
    </row>
    <row r="831" spans="1:7" ht="25.15" customHeight="1">
      <c r="A831" s="23" t="s">
        <v>484</v>
      </c>
      <c r="B831" s="23"/>
      <c r="C831" s="23"/>
      <c r="D831" s="23"/>
      <c r="E831" s="10">
        <f>SUBTOTAL(9,E830:E830)</f>
        <v>24</v>
      </c>
      <c r="F831" s="10" t="s">
        <v>366</v>
      </c>
      <c r="G831" s="10">
        <f>SUBTOTAL(9,G830:G830)</f>
        <v>48000</v>
      </c>
    </row>
    <row r="832" spans="1:7" ht="79.900000000000006" customHeight="1">
      <c r="A832" s="5" t="s">
        <v>566</v>
      </c>
      <c r="B832" s="22" t="s">
        <v>567</v>
      </c>
      <c r="C832" s="22"/>
      <c r="D832" s="5" t="s">
        <v>102</v>
      </c>
      <c r="E832" s="8">
        <v>48</v>
      </c>
      <c r="F832" s="8">
        <v>700</v>
      </c>
      <c r="G832" s="8">
        <v>33600</v>
      </c>
    </row>
    <row r="833" spans="1:7" ht="25.15" customHeight="1">
      <c r="A833" s="23" t="s">
        <v>484</v>
      </c>
      <c r="B833" s="23"/>
      <c r="C833" s="23"/>
      <c r="D833" s="23"/>
      <c r="E833" s="10">
        <f>SUBTOTAL(9,E832:E832)</f>
        <v>48</v>
      </c>
      <c r="F833" s="10" t="s">
        <v>366</v>
      </c>
      <c r="G833" s="10">
        <f>SUBTOTAL(9,G832:G832)</f>
        <v>33600</v>
      </c>
    </row>
    <row r="834" spans="1:7" ht="25.15" customHeight="1">
      <c r="A834" s="23" t="s">
        <v>485</v>
      </c>
      <c r="B834" s="23"/>
      <c r="C834" s="23"/>
      <c r="D834" s="23"/>
      <c r="E834" s="23"/>
      <c r="F834" s="23"/>
      <c r="G834" s="10">
        <f>SUBTOTAL(9,G782:G833)</f>
        <v>807922</v>
      </c>
    </row>
    <row r="835" spans="1:7" ht="25.15" customHeight="1"/>
    <row r="836" spans="1:7" ht="19.899999999999999" customHeight="1">
      <c r="A836" s="24" t="s">
        <v>323</v>
      </c>
      <c r="B836" s="24"/>
      <c r="C836" s="25" t="s">
        <v>212</v>
      </c>
      <c r="D836" s="25"/>
      <c r="E836" s="25"/>
      <c r="F836" s="25"/>
      <c r="G836" s="25"/>
    </row>
    <row r="837" spans="1:7" ht="19.899999999999999" customHeight="1">
      <c r="A837" s="24" t="s">
        <v>324</v>
      </c>
      <c r="B837" s="24"/>
      <c r="C837" s="25" t="s">
        <v>367</v>
      </c>
      <c r="D837" s="25"/>
      <c r="E837" s="25"/>
      <c r="F837" s="25"/>
      <c r="G837" s="25"/>
    </row>
    <row r="838" spans="1:7" ht="25.15" customHeight="1">
      <c r="A838" s="24" t="s">
        <v>326</v>
      </c>
      <c r="B838" s="24"/>
      <c r="C838" s="25" t="s">
        <v>301</v>
      </c>
      <c r="D838" s="25"/>
      <c r="E838" s="25"/>
      <c r="F838" s="25"/>
      <c r="G838" s="25"/>
    </row>
    <row r="839" spans="1:7" ht="15" customHeight="1"/>
    <row r="840" spans="1:7" ht="25.15" customHeight="1">
      <c r="A840" s="15" t="s">
        <v>486</v>
      </c>
      <c r="B840" s="15"/>
      <c r="C840" s="15"/>
      <c r="D840" s="15"/>
      <c r="E840" s="15"/>
      <c r="F840" s="15"/>
      <c r="G840" s="15"/>
    </row>
    <row r="841" spans="1:7" ht="15" customHeight="1"/>
    <row r="842" spans="1:7" ht="49.9" customHeight="1">
      <c r="A842" s="5" t="s">
        <v>238</v>
      </c>
      <c r="B842" s="20" t="s">
        <v>444</v>
      </c>
      <c r="C842" s="20"/>
      <c r="D842" s="5" t="s">
        <v>479</v>
      </c>
      <c r="E842" s="5" t="s">
        <v>480</v>
      </c>
      <c r="F842" s="5" t="s">
        <v>481</v>
      </c>
      <c r="G842" s="5" t="s">
        <v>482</v>
      </c>
    </row>
    <row r="843" spans="1:7" ht="15" customHeight="1">
      <c r="A843" s="5">
        <v>1</v>
      </c>
      <c r="B843" s="20">
        <v>2</v>
      </c>
      <c r="C843" s="20"/>
      <c r="D843" s="5">
        <v>3</v>
      </c>
      <c r="E843" s="5">
        <v>4</v>
      </c>
      <c r="F843" s="5">
        <v>5</v>
      </c>
      <c r="G843" s="5">
        <v>6</v>
      </c>
    </row>
    <row r="844" spans="1:7" ht="60" customHeight="1">
      <c r="A844" s="5" t="s">
        <v>568</v>
      </c>
      <c r="B844" s="22" t="s">
        <v>569</v>
      </c>
      <c r="C844" s="22"/>
      <c r="D844" s="5" t="s">
        <v>102</v>
      </c>
      <c r="E844" s="8">
        <v>1</v>
      </c>
      <c r="F844" s="8">
        <v>1870000</v>
      </c>
      <c r="G844" s="8">
        <v>1870000</v>
      </c>
    </row>
    <row r="845" spans="1:7" ht="25.15" customHeight="1">
      <c r="A845" s="23" t="s">
        <v>484</v>
      </c>
      <c r="B845" s="23"/>
      <c r="C845" s="23"/>
      <c r="D845" s="23"/>
      <c r="E845" s="10">
        <f>SUBTOTAL(9,E844:E844)</f>
        <v>1</v>
      </c>
      <c r="F845" s="10" t="s">
        <v>366</v>
      </c>
      <c r="G845" s="10">
        <f>SUBTOTAL(9,G844:G844)</f>
        <v>1870000</v>
      </c>
    </row>
    <row r="846" spans="1:7" ht="60" customHeight="1">
      <c r="A846" s="5" t="s">
        <v>570</v>
      </c>
      <c r="B846" s="22" t="s">
        <v>571</v>
      </c>
      <c r="C846" s="22"/>
      <c r="D846" s="5" t="s">
        <v>102</v>
      </c>
      <c r="E846" s="8">
        <v>1</v>
      </c>
      <c r="F846" s="8">
        <v>71478</v>
      </c>
      <c r="G846" s="8">
        <v>71478</v>
      </c>
    </row>
    <row r="847" spans="1:7" ht="25.15" customHeight="1">
      <c r="A847" s="23" t="s">
        <v>484</v>
      </c>
      <c r="B847" s="23"/>
      <c r="C847" s="23"/>
      <c r="D847" s="23"/>
      <c r="E847" s="10">
        <f>SUBTOTAL(9,E846:E846)</f>
        <v>1</v>
      </c>
      <c r="F847" s="10" t="s">
        <v>366</v>
      </c>
      <c r="G847" s="10">
        <f>SUBTOTAL(9,G846:G846)</f>
        <v>71478</v>
      </c>
    </row>
    <row r="848" spans="1:7" ht="100.15" customHeight="1">
      <c r="A848" s="5" t="s">
        <v>572</v>
      </c>
      <c r="B848" s="22" t="s">
        <v>573</v>
      </c>
      <c r="C848" s="22"/>
      <c r="D848" s="5" t="s">
        <v>102</v>
      </c>
      <c r="E848" s="8">
        <v>1</v>
      </c>
      <c r="F848" s="8">
        <v>7332</v>
      </c>
      <c r="G848" s="8">
        <v>7332</v>
      </c>
    </row>
    <row r="849" spans="1:7" ht="25.15" customHeight="1">
      <c r="A849" s="23" t="s">
        <v>484</v>
      </c>
      <c r="B849" s="23"/>
      <c r="C849" s="23"/>
      <c r="D849" s="23"/>
      <c r="E849" s="10">
        <f>SUBTOTAL(9,E848:E848)</f>
        <v>1</v>
      </c>
      <c r="F849" s="10" t="s">
        <v>366</v>
      </c>
      <c r="G849" s="10">
        <f>SUBTOTAL(9,G848:G848)</f>
        <v>7332</v>
      </c>
    </row>
    <row r="850" spans="1:7" ht="100.15" customHeight="1">
      <c r="A850" s="5" t="s">
        <v>574</v>
      </c>
      <c r="B850" s="22" t="s">
        <v>575</v>
      </c>
      <c r="C850" s="22"/>
      <c r="D850" s="5" t="s">
        <v>102</v>
      </c>
      <c r="E850" s="8">
        <v>1</v>
      </c>
      <c r="F850" s="8">
        <v>191952</v>
      </c>
      <c r="G850" s="8">
        <v>191952</v>
      </c>
    </row>
    <row r="851" spans="1:7" ht="25.15" customHeight="1">
      <c r="A851" s="23" t="s">
        <v>484</v>
      </c>
      <c r="B851" s="23"/>
      <c r="C851" s="23"/>
      <c r="D851" s="23"/>
      <c r="E851" s="10">
        <f>SUBTOTAL(9,E850:E850)</f>
        <v>1</v>
      </c>
      <c r="F851" s="10" t="s">
        <v>366</v>
      </c>
      <c r="G851" s="10">
        <f>SUBTOTAL(9,G850:G850)</f>
        <v>191952</v>
      </c>
    </row>
    <row r="852" spans="1:7" ht="120" customHeight="1">
      <c r="A852" s="5" t="s">
        <v>576</v>
      </c>
      <c r="B852" s="22" t="s">
        <v>577</v>
      </c>
      <c r="C852" s="22"/>
      <c r="D852" s="5" t="s">
        <v>102</v>
      </c>
      <c r="E852" s="8">
        <v>1</v>
      </c>
      <c r="F852" s="8">
        <v>22138</v>
      </c>
      <c r="G852" s="8">
        <v>22138</v>
      </c>
    </row>
    <row r="853" spans="1:7" ht="25.15" customHeight="1">
      <c r="A853" s="23" t="s">
        <v>484</v>
      </c>
      <c r="B853" s="23"/>
      <c r="C853" s="23"/>
      <c r="D853" s="23"/>
      <c r="E853" s="10">
        <f>SUBTOTAL(9,E852:E852)</f>
        <v>1</v>
      </c>
      <c r="F853" s="10" t="s">
        <v>366</v>
      </c>
      <c r="G853" s="10">
        <f>SUBTOTAL(9,G852:G852)</f>
        <v>22138</v>
      </c>
    </row>
    <row r="854" spans="1:7" ht="120" customHeight="1">
      <c r="A854" s="5" t="s">
        <v>578</v>
      </c>
      <c r="B854" s="22" t="s">
        <v>579</v>
      </c>
      <c r="C854" s="22"/>
      <c r="D854" s="5" t="s">
        <v>102</v>
      </c>
      <c r="E854" s="8">
        <v>1</v>
      </c>
      <c r="F854" s="8">
        <v>35336</v>
      </c>
      <c r="G854" s="8">
        <v>35336</v>
      </c>
    </row>
    <row r="855" spans="1:7" ht="25.15" customHeight="1">
      <c r="A855" s="23" t="s">
        <v>484</v>
      </c>
      <c r="B855" s="23"/>
      <c r="C855" s="23"/>
      <c r="D855" s="23"/>
      <c r="E855" s="10">
        <f>SUBTOTAL(9,E854:E854)</f>
        <v>1</v>
      </c>
      <c r="F855" s="10" t="s">
        <v>366</v>
      </c>
      <c r="G855" s="10">
        <f>SUBTOTAL(9,G854:G854)</f>
        <v>35336</v>
      </c>
    </row>
    <row r="856" spans="1:7" ht="120" customHeight="1">
      <c r="A856" s="5" t="s">
        <v>580</v>
      </c>
      <c r="B856" s="22" t="s">
        <v>581</v>
      </c>
      <c r="C856" s="22"/>
      <c r="D856" s="5" t="s">
        <v>102</v>
      </c>
      <c r="E856" s="8">
        <v>1</v>
      </c>
      <c r="F856" s="8">
        <v>5668</v>
      </c>
      <c r="G856" s="8">
        <v>5668</v>
      </c>
    </row>
    <row r="857" spans="1:7" ht="25.15" customHeight="1">
      <c r="A857" s="23" t="s">
        <v>484</v>
      </c>
      <c r="B857" s="23"/>
      <c r="C857" s="23"/>
      <c r="D857" s="23"/>
      <c r="E857" s="10">
        <f>SUBTOTAL(9,E856:E856)</f>
        <v>1</v>
      </c>
      <c r="F857" s="10" t="s">
        <v>366</v>
      </c>
      <c r="G857" s="10">
        <f>SUBTOTAL(9,G856:G856)</f>
        <v>5668</v>
      </c>
    </row>
    <row r="858" spans="1:7" ht="120" customHeight="1">
      <c r="A858" s="5" t="s">
        <v>582</v>
      </c>
      <c r="B858" s="22" t="s">
        <v>583</v>
      </c>
      <c r="C858" s="22"/>
      <c r="D858" s="5" t="s">
        <v>102</v>
      </c>
      <c r="E858" s="8">
        <v>1</v>
      </c>
      <c r="F858" s="8">
        <v>2530</v>
      </c>
      <c r="G858" s="8">
        <v>2530</v>
      </c>
    </row>
    <row r="859" spans="1:7" ht="25.15" customHeight="1">
      <c r="A859" s="23" t="s">
        <v>484</v>
      </c>
      <c r="B859" s="23"/>
      <c r="C859" s="23"/>
      <c r="D859" s="23"/>
      <c r="E859" s="10">
        <f>SUBTOTAL(9,E858:E858)</f>
        <v>1</v>
      </c>
      <c r="F859" s="10" t="s">
        <v>366</v>
      </c>
      <c r="G859" s="10">
        <f>SUBTOTAL(9,G858:G858)</f>
        <v>2530</v>
      </c>
    </row>
    <row r="860" spans="1:7" ht="120" customHeight="1">
      <c r="A860" s="5" t="s">
        <v>584</v>
      </c>
      <c r="B860" s="22" t="s">
        <v>585</v>
      </c>
      <c r="C860" s="22"/>
      <c r="D860" s="5" t="s">
        <v>102</v>
      </c>
      <c r="E860" s="8">
        <v>1</v>
      </c>
      <c r="F860" s="8">
        <v>147600</v>
      </c>
      <c r="G860" s="8">
        <v>147600</v>
      </c>
    </row>
    <row r="861" spans="1:7" ht="25.15" customHeight="1">
      <c r="A861" s="23" t="s">
        <v>484</v>
      </c>
      <c r="B861" s="23"/>
      <c r="C861" s="23"/>
      <c r="D861" s="23"/>
      <c r="E861" s="10">
        <f>SUBTOTAL(9,E860:E860)</f>
        <v>1</v>
      </c>
      <c r="F861" s="10" t="s">
        <v>366</v>
      </c>
      <c r="G861" s="10">
        <f>SUBTOTAL(9,G860:G860)</f>
        <v>147600</v>
      </c>
    </row>
    <row r="862" spans="1:7" ht="120" customHeight="1">
      <c r="A862" s="5" t="s">
        <v>586</v>
      </c>
      <c r="B862" s="22" t="s">
        <v>587</v>
      </c>
      <c r="C862" s="22"/>
      <c r="D862" s="5" t="s">
        <v>102</v>
      </c>
      <c r="E862" s="8">
        <v>1</v>
      </c>
      <c r="F862" s="8">
        <v>40000</v>
      </c>
      <c r="G862" s="8">
        <v>40000</v>
      </c>
    </row>
    <row r="863" spans="1:7" ht="25.15" customHeight="1">
      <c r="A863" s="23" t="s">
        <v>484</v>
      </c>
      <c r="B863" s="23"/>
      <c r="C863" s="23"/>
      <c r="D863" s="23"/>
      <c r="E863" s="10">
        <f>SUBTOTAL(9,E862:E862)</f>
        <v>1</v>
      </c>
      <c r="F863" s="10" t="s">
        <v>366</v>
      </c>
      <c r="G863" s="10">
        <f>SUBTOTAL(9,G862:G862)</f>
        <v>40000</v>
      </c>
    </row>
    <row r="864" spans="1:7" ht="100.15" customHeight="1">
      <c r="A864" s="5" t="s">
        <v>588</v>
      </c>
      <c r="B864" s="22" t="s">
        <v>589</v>
      </c>
      <c r="C864" s="22"/>
      <c r="D864" s="5" t="s">
        <v>102</v>
      </c>
      <c r="E864" s="8">
        <v>1</v>
      </c>
      <c r="F864" s="8">
        <v>3000</v>
      </c>
      <c r="G864" s="8">
        <v>3000</v>
      </c>
    </row>
    <row r="865" spans="1:7" ht="25.15" customHeight="1">
      <c r="A865" s="23" t="s">
        <v>484</v>
      </c>
      <c r="B865" s="23"/>
      <c r="C865" s="23"/>
      <c r="D865" s="23"/>
      <c r="E865" s="10">
        <f>SUBTOTAL(9,E864:E864)</f>
        <v>1</v>
      </c>
      <c r="F865" s="10" t="s">
        <v>366</v>
      </c>
      <c r="G865" s="10">
        <f>SUBTOTAL(9,G864:G864)</f>
        <v>3000</v>
      </c>
    </row>
    <row r="866" spans="1:7" ht="120" customHeight="1">
      <c r="A866" s="5" t="s">
        <v>590</v>
      </c>
      <c r="B866" s="22" t="s">
        <v>591</v>
      </c>
      <c r="C866" s="22"/>
      <c r="D866" s="5" t="s">
        <v>102</v>
      </c>
      <c r="E866" s="8">
        <v>1</v>
      </c>
      <c r="F866" s="8">
        <v>69600</v>
      </c>
      <c r="G866" s="8">
        <v>69600</v>
      </c>
    </row>
    <row r="867" spans="1:7" ht="25.15" customHeight="1">
      <c r="A867" s="23" t="s">
        <v>484</v>
      </c>
      <c r="B867" s="23"/>
      <c r="C867" s="23"/>
      <c r="D867" s="23"/>
      <c r="E867" s="10">
        <f>SUBTOTAL(9,E866:E866)</f>
        <v>1</v>
      </c>
      <c r="F867" s="10" t="s">
        <v>366</v>
      </c>
      <c r="G867" s="10">
        <f>SUBTOTAL(9,G866:G866)</f>
        <v>69600</v>
      </c>
    </row>
    <row r="868" spans="1:7" ht="100.15" customHeight="1">
      <c r="A868" s="5" t="s">
        <v>592</v>
      </c>
      <c r="B868" s="22" t="s">
        <v>593</v>
      </c>
      <c r="C868" s="22"/>
      <c r="D868" s="5" t="s">
        <v>102</v>
      </c>
      <c r="E868" s="8">
        <v>1</v>
      </c>
      <c r="F868" s="8">
        <v>69600</v>
      </c>
      <c r="G868" s="8">
        <v>69600</v>
      </c>
    </row>
    <row r="869" spans="1:7" ht="25.15" customHeight="1">
      <c r="A869" s="23" t="s">
        <v>484</v>
      </c>
      <c r="B869" s="23"/>
      <c r="C869" s="23"/>
      <c r="D869" s="23"/>
      <c r="E869" s="10">
        <f>SUBTOTAL(9,E868:E868)</f>
        <v>1</v>
      </c>
      <c r="F869" s="10" t="s">
        <v>366</v>
      </c>
      <c r="G869" s="10">
        <f>SUBTOTAL(9,G868:G868)</f>
        <v>69600</v>
      </c>
    </row>
    <row r="870" spans="1:7" ht="100.15" customHeight="1">
      <c r="A870" s="5" t="s">
        <v>594</v>
      </c>
      <c r="B870" s="22" t="s">
        <v>595</v>
      </c>
      <c r="C870" s="22"/>
      <c r="D870" s="5" t="s">
        <v>102</v>
      </c>
      <c r="E870" s="8">
        <v>1</v>
      </c>
      <c r="F870" s="8">
        <v>129600</v>
      </c>
      <c r="G870" s="8">
        <v>129600</v>
      </c>
    </row>
    <row r="871" spans="1:7" ht="25.15" customHeight="1">
      <c r="A871" s="23" t="s">
        <v>484</v>
      </c>
      <c r="B871" s="23"/>
      <c r="C871" s="23"/>
      <c r="D871" s="23"/>
      <c r="E871" s="10">
        <f>SUBTOTAL(9,E870:E870)</f>
        <v>1</v>
      </c>
      <c r="F871" s="10" t="s">
        <v>366</v>
      </c>
      <c r="G871" s="10">
        <f>SUBTOTAL(9,G870:G870)</f>
        <v>129600</v>
      </c>
    </row>
    <row r="872" spans="1:7" ht="100.15" customHeight="1">
      <c r="A872" s="5" t="s">
        <v>596</v>
      </c>
      <c r="B872" s="22" t="s">
        <v>597</v>
      </c>
      <c r="C872" s="22"/>
      <c r="D872" s="5" t="s">
        <v>102</v>
      </c>
      <c r="E872" s="8">
        <v>1</v>
      </c>
      <c r="F872" s="8">
        <v>12403</v>
      </c>
      <c r="G872" s="8">
        <v>12403</v>
      </c>
    </row>
    <row r="873" spans="1:7" ht="25.15" customHeight="1">
      <c r="A873" s="23" t="s">
        <v>484</v>
      </c>
      <c r="B873" s="23"/>
      <c r="C873" s="23"/>
      <c r="D873" s="23"/>
      <c r="E873" s="10">
        <f>SUBTOTAL(9,E872:E872)</f>
        <v>1</v>
      </c>
      <c r="F873" s="10" t="s">
        <v>366</v>
      </c>
      <c r="G873" s="10">
        <f>SUBTOTAL(9,G872:G872)</f>
        <v>12403</v>
      </c>
    </row>
    <row r="874" spans="1:7" ht="100.15" customHeight="1">
      <c r="A874" s="5" t="s">
        <v>598</v>
      </c>
      <c r="B874" s="22" t="s">
        <v>599</v>
      </c>
      <c r="C874" s="22"/>
      <c r="D874" s="5" t="s">
        <v>102</v>
      </c>
      <c r="E874" s="8">
        <v>1</v>
      </c>
      <c r="F874" s="8">
        <v>25000</v>
      </c>
      <c r="G874" s="8">
        <v>25000</v>
      </c>
    </row>
    <row r="875" spans="1:7" ht="25.15" customHeight="1">
      <c r="A875" s="23" t="s">
        <v>484</v>
      </c>
      <c r="B875" s="23"/>
      <c r="C875" s="23"/>
      <c r="D875" s="23"/>
      <c r="E875" s="10">
        <f>SUBTOTAL(9,E874:E874)</f>
        <v>1</v>
      </c>
      <c r="F875" s="10" t="s">
        <v>366</v>
      </c>
      <c r="G875" s="10">
        <f>SUBTOTAL(9,G874:G874)</f>
        <v>25000</v>
      </c>
    </row>
    <row r="876" spans="1:7" ht="100.15" customHeight="1">
      <c r="A876" s="5" t="s">
        <v>600</v>
      </c>
      <c r="B876" s="22" t="s">
        <v>601</v>
      </c>
      <c r="C876" s="22"/>
      <c r="D876" s="5" t="s">
        <v>102</v>
      </c>
      <c r="E876" s="8">
        <v>1</v>
      </c>
      <c r="F876" s="8">
        <v>20000</v>
      </c>
      <c r="G876" s="8">
        <v>20000</v>
      </c>
    </row>
    <row r="877" spans="1:7" ht="25.15" customHeight="1">
      <c r="A877" s="23" t="s">
        <v>484</v>
      </c>
      <c r="B877" s="23"/>
      <c r="C877" s="23"/>
      <c r="D877" s="23"/>
      <c r="E877" s="10">
        <f>SUBTOTAL(9,E876:E876)</f>
        <v>1</v>
      </c>
      <c r="F877" s="10" t="s">
        <v>366</v>
      </c>
      <c r="G877" s="10">
        <f>SUBTOTAL(9,G876:G876)</f>
        <v>20000</v>
      </c>
    </row>
    <row r="878" spans="1:7" ht="100.15" customHeight="1">
      <c r="A878" s="5" t="s">
        <v>602</v>
      </c>
      <c r="B878" s="22" t="s">
        <v>603</v>
      </c>
      <c r="C878" s="22"/>
      <c r="D878" s="5" t="s">
        <v>102</v>
      </c>
      <c r="E878" s="8">
        <v>1</v>
      </c>
      <c r="F878" s="8">
        <v>20000</v>
      </c>
      <c r="G878" s="8">
        <v>20000</v>
      </c>
    </row>
    <row r="879" spans="1:7" ht="25.15" customHeight="1">
      <c r="A879" s="23" t="s">
        <v>484</v>
      </c>
      <c r="B879" s="23"/>
      <c r="C879" s="23"/>
      <c r="D879" s="23"/>
      <c r="E879" s="10">
        <f>SUBTOTAL(9,E878:E878)</f>
        <v>1</v>
      </c>
      <c r="F879" s="10" t="s">
        <v>366</v>
      </c>
      <c r="G879" s="10">
        <f>SUBTOTAL(9,G878:G878)</f>
        <v>20000</v>
      </c>
    </row>
    <row r="880" spans="1:7" ht="120" customHeight="1">
      <c r="A880" s="5" t="s">
        <v>604</v>
      </c>
      <c r="B880" s="22" t="s">
        <v>605</v>
      </c>
      <c r="C880" s="22"/>
      <c r="D880" s="5" t="s">
        <v>102</v>
      </c>
      <c r="E880" s="8">
        <v>1</v>
      </c>
      <c r="F880" s="8">
        <v>20000</v>
      </c>
      <c r="G880" s="8">
        <v>20000</v>
      </c>
    </row>
    <row r="881" spans="1:7" ht="25.15" customHeight="1">
      <c r="A881" s="23" t="s">
        <v>484</v>
      </c>
      <c r="B881" s="23"/>
      <c r="C881" s="23"/>
      <c r="D881" s="23"/>
      <c r="E881" s="10">
        <f>SUBTOTAL(9,E880:E880)</f>
        <v>1</v>
      </c>
      <c r="F881" s="10" t="s">
        <v>366</v>
      </c>
      <c r="G881" s="10">
        <f>SUBTOTAL(9,G880:G880)</f>
        <v>20000</v>
      </c>
    </row>
    <row r="882" spans="1:7" ht="139.9" customHeight="1">
      <c r="A882" s="5" t="s">
        <v>606</v>
      </c>
      <c r="B882" s="22" t="s">
        <v>607</v>
      </c>
      <c r="C882" s="22"/>
      <c r="D882" s="5" t="s">
        <v>102</v>
      </c>
      <c r="E882" s="8">
        <v>1</v>
      </c>
      <c r="F882" s="8">
        <v>10000</v>
      </c>
      <c r="G882" s="8">
        <v>10000</v>
      </c>
    </row>
    <row r="883" spans="1:7" ht="25.15" customHeight="1">
      <c r="A883" s="23" t="s">
        <v>484</v>
      </c>
      <c r="B883" s="23"/>
      <c r="C883" s="23"/>
      <c r="D883" s="23"/>
      <c r="E883" s="10">
        <f>SUBTOTAL(9,E882:E882)</f>
        <v>1</v>
      </c>
      <c r="F883" s="10" t="s">
        <v>366</v>
      </c>
      <c r="G883" s="10">
        <f>SUBTOTAL(9,G882:G882)</f>
        <v>10000</v>
      </c>
    </row>
    <row r="884" spans="1:7" ht="120" customHeight="1">
      <c r="A884" s="5" t="s">
        <v>608</v>
      </c>
      <c r="B884" s="22" t="s">
        <v>609</v>
      </c>
      <c r="C884" s="22"/>
      <c r="D884" s="5" t="s">
        <v>102</v>
      </c>
      <c r="E884" s="8">
        <v>1</v>
      </c>
      <c r="F884" s="8">
        <v>2600</v>
      </c>
      <c r="G884" s="8">
        <v>2600</v>
      </c>
    </row>
    <row r="885" spans="1:7" ht="25.15" customHeight="1">
      <c r="A885" s="23" t="s">
        <v>484</v>
      </c>
      <c r="B885" s="23"/>
      <c r="C885" s="23"/>
      <c r="D885" s="23"/>
      <c r="E885" s="10">
        <f>SUBTOTAL(9,E884:E884)</f>
        <v>1</v>
      </c>
      <c r="F885" s="10" t="s">
        <v>366</v>
      </c>
      <c r="G885" s="10">
        <f>SUBTOTAL(9,G884:G884)</f>
        <v>2600</v>
      </c>
    </row>
    <row r="886" spans="1:7" ht="120" customHeight="1">
      <c r="A886" s="5" t="s">
        <v>610</v>
      </c>
      <c r="B886" s="22" t="s">
        <v>611</v>
      </c>
      <c r="C886" s="22"/>
      <c r="D886" s="5" t="s">
        <v>102</v>
      </c>
      <c r="E886" s="8">
        <v>1</v>
      </c>
      <c r="F886" s="8">
        <v>3600</v>
      </c>
      <c r="G886" s="8">
        <v>3600</v>
      </c>
    </row>
    <row r="887" spans="1:7" ht="25.15" customHeight="1">
      <c r="A887" s="23" t="s">
        <v>484</v>
      </c>
      <c r="B887" s="23"/>
      <c r="C887" s="23"/>
      <c r="D887" s="23"/>
      <c r="E887" s="10">
        <f>SUBTOTAL(9,E886:E886)</f>
        <v>1</v>
      </c>
      <c r="F887" s="10" t="s">
        <v>366</v>
      </c>
      <c r="G887" s="10">
        <f>SUBTOTAL(9,G886:G886)</f>
        <v>3600</v>
      </c>
    </row>
    <row r="888" spans="1:7" ht="100.15" customHeight="1">
      <c r="A888" s="5" t="s">
        <v>612</v>
      </c>
      <c r="B888" s="22" t="s">
        <v>613</v>
      </c>
      <c r="C888" s="22"/>
      <c r="D888" s="5" t="s">
        <v>102</v>
      </c>
      <c r="E888" s="8">
        <v>1</v>
      </c>
      <c r="F888" s="8">
        <v>20000</v>
      </c>
      <c r="G888" s="8">
        <v>20000</v>
      </c>
    </row>
    <row r="889" spans="1:7" ht="25.15" customHeight="1">
      <c r="A889" s="23" t="s">
        <v>484</v>
      </c>
      <c r="B889" s="23"/>
      <c r="C889" s="23"/>
      <c r="D889" s="23"/>
      <c r="E889" s="10">
        <f>SUBTOTAL(9,E888:E888)</f>
        <v>1</v>
      </c>
      <c r="F889" s="10" t="s">
        <v>366</v>
      </c>
      <c r="G889" s="10">
        <f>SUBTOTAL(9,G888:G888)</f>
        <v>20000</v>
      </c>
    </row>
    <row r="890" spans="1:7" ht="100.15" customHeight="1">
      <c r="A890" s="5" t="s">
        <v>614</v>
      </c>
      <c r="B890" s="22" t="s">
        <v>615</v>
      </c>
      <c r="C890" s="22"/>
      <c r="D890" s="5" t="s">
        <v>102</v>
      </c>
      <c r="E890" s="8">
        <v>1</v>
      </c>
      <c r="F890" s="8">
        <v>9000</v>
      </c>
      <c r="G890" s="8">
        <v>9000</v>
      </c>
    </row>
    <row r="891" spans="1:7" ht="25.15" customHeight="1">
      <c r="A891" s="23" t="s">
        <v>484</v>
      </c>
      <c r="B891" s="23"/>
      <c r="C891" s="23"/>
      <c r="D891" s="23"/>
      <c r="E891" s="10">
        <f>SUBTOTAL(9,E890:E890)</f>
        <v>1</v>
      </c>
      <c r="F891" s="10" t="s">
        <v>366</v>
      </c>
      <c r="G891" s="10">
        <f>SUBTOTAL(9,G890:G890)</f>
        <v>9000</v>
      </c>
    </row>
    <row r="892" spans="1:7" ht="139.9" customHeight="1">
      <c r="A892" s="5" t="s">
        <v>616</v>
      </c>
      <c r="B892" s="22" t="s">
        <v>617</v>
      </c>
      <c r="C892" s="22"/>
      <c r="D892" s="5" t="s">
        <v>102</v>
      </c>
      <c r="E892" s="8">
        <v>1</v>
      </c>
      <c r="F892" s="8">
        <v>4500</v>
      </c>
      <c r="G892" s="8">
        <v>4500</v>
      </c>
    </row>
    <row r="893" spans="1:7" ht="25.15" customHeight="1">
      <c r="A893" s="23" t="s">
        <v>484</v>
      </c>
      <c r="B893" s="23"/>
      <c r="C893" s="23"/>
      <c r="D893" s="23"/>
      <c r="E893" s="10">
        <f>SUBTOTAL(9,E892:E892)</f>
        <v>1</v>
      </c>
      <c r="F893" s="10" t="s">
        <v>366</v>
      </c>
      <c r="G893" s="10">
        <f>SUBTOTAL(9,G892:G892)</f>
        <v>4500</v>
      </c>
    </row>
    <row r="894" spans="1:7" ht="100.15" customHeight="1">
      <c r="A894" s="5" t="s">
        <v>618</v>
      </c>
      <c r="B894" s="22" t="s">
        <v>619</v>
      </c>
      <c r="C894" s="22"/>
      <c r="D894" s="5" t="s">
        <v>102</v>
      </c>
      <c r="E894" s="8">
        <v>1</v>
      </c>
      <c r="F894" s="8">
        <v>10500</v>
      </c>
      <c r="G894" s="8">
        <v>10500</v>
      </c>
    </row>
    <row r="895" spans="1:7" ht="25.15" customHeight="1">
      <c r="A895" s="23" t="s">
        <v>484</v>
      </c>
      <c r="B895" s="23"/>
      <c r="C895" s="23"/>
      <c r="D895" s="23"/>
      <c r="E895" s="10">
        <f>SUBTOTAL(9,E894:E894)</f>
        <v>1</v>
      </c>
      <c r="F895" s="10" t="s">
        <v>366</v>
      </c>
      <c r="G895" s="10">
        <f>SUBTOTAL(9,G894:G894)</f>
        <v>10500</v>
      </c>
    </row>
    <row r="896" spans="1:7" ht="60" customHeight="1">
      <c r="A896" s="5" t="s">
        <v>620</v>
      </c>
      <c r="B896" s="22" t="s">
        <v>621</v>
      </c>
      <c r="C896" s="22"/>
      <c r="D896" s="5" t="s">
        <v>102</v>
      </c>
      <c r="E896" s="8">
        <v>1</v>
      </c>
      <c r="F896" s="8">
        <v>79950</v>
      </c>
      <c r="G896" s="8">
        <v>79950</v>
      </c>
    </row>
    <row r="897" spans="1:7" ht="25.15" customHeight="1">
      <c r="A897" s="23" t="s">
        <v>484</v>
      </c>
      <c r="B897" s="23"/>
      <c r="C897" s="23"/>
      <c r="D897" s="23"/>
      <c r="E897" s="10">
        <f>SUBTOTAL(9,E896:E896)</f>
        <v>1</v>
      </c>
      <c r="F897" s="10" t="s">
        <v>366</v>
      </c>
      <c r="G897" s="10">
        <f>SUBTOTAL(9,G896:G896)</f>
        <v>79950</v>
      </c>
    </row>
    <row r="898" spans="1:7" ht="100.15" customHeight="1">
      <c r="A898" s="5" t="s">
        <v>622</v>
      </c>
      <c r="B898" s="22" t="s">
        <v>623</v>
      </c>
      <c r="C898" s="22"/>
      <c r="D898" s="5" t="s">
        <v>102</v>
      </c>
      <c r="E898" s="8">
        <v>1</v>
      </c>
      <c r="F898" s="8">
        <v>270250</v>
      </c>
      <c r="G898" s="8">
        <v>270250</v>
      </c>
    </row>
    <row r="899" spans="1:7" ht="25.15" customHeight="1">
      <c r="A899" s="23" t="s">
        <v>484</v>
      </c>
      <c r="B899" s="23"/>
      <c r="C899" s="23"/>
      <c r="D899" s="23"/>
      <c r="E899" s="10">
        <f>SUBTOTAL(9,E898:E898)</f>
        <v>1</v>
      </c>
      <c r="F899" s="10" t="s">
        <v>366</v>
      </c>
      <c r="G899" s="10">
        <f>SUBTOTAL(9,G898:G898)</f>
        <v>270250</v>
      </c>
    </row>
    <row r="900" spans="1:7" ht="100.15" customHeight="1">
      <c r="A900" s="5" t="s">
        <v>624</v>
      </c>
      <c r="B900" s="22" t="s">
        <v>625</v>
      </c>
      <c r="C900" s="22"/>
      <c r="D900" s="5" t="s">
        <v>102</v>
      </c>
      <c r="E900" s="8">
        <v>1</v>
      </c>
      <c r="F900" s="8">
        <v>64000</v>
      </c>
      <c r="G900" s="8">
        <v>64000</v>
      </c>
    </row>
    <row r="901" spans="1:7" ht="25.15" customHeight="1">
      <c r="A901" s="23" t="s">
        <v>484</v>
      </c>
      <c r="B901" s="23"/>
      <c r="C901" s="23"/>
      <c r="D901" s="23"/>
      <c r="E901" s="10">
        <f>SUBTOTAL(9,E900:E900)</f>
        <v>1</v>
      </c>
      <c r="F901" s="10" t="s">
        <v>366</v>
      </c>
      <c r="G901" s="10">
        <f>SUBTOTAL(9,G900:G900)</f>
        <v>64000</v>
      </c>
    </row>
    <row r="902" spans="1:7" ht="79.900000000000006" customHeight="1">
      <c r="A902" s="5" t="s">
        <v>626</v>
      </c>
      <c r="B902" s="22" t="s">
        <v>627</v>
      </c>
      <c r="C902" s="22"/>
      <c r="D902" s="5" t="s">
        <v>102</v>
      </c>
      <c r="E902" s="8">
        <v>1</v>
      </c>
      <c r="F902" s="8">
        <v>50000</v>
      </c>
      <c r="G902" s="8">
        <v>50000</v>
      </c>
    </row>
    <row r="903" spans="1:7" ht="25.15" customHeight="1">
      <c r="A903" s="23" t="s">
        <v>484</v>
      </c>
      <c r="B903" s="23"/>
      <c r="C903" s="23"/>
      <c r="D903" s="23"/>
      <c r="E903" s="10">
        <f>SUBTOTAL(9,E902:E902)</f>
        <v>1</v>
      </c>
      <c r="F903" s="10" t="s">
        <v>366</v>
      </c>
      <c r="G903" s="10">
        <f>SUBTOTAL(9,G902:G902)</f>
        <v>50000</v>
      </c>
    </row>
    <row r="904" spans="1:7" ht="79.900000000000006" customHeight="1">
      <c r="A904" s="5" t="s">
        <v>628</v>
      </c>
      <c r="B904" s="22" t="s">
        <v>629</v>
      </c>
      <c r="C904" s="22"/>
      <c r="D904" s="5" t="s">
        <v>102</v>
      </c>
      <c r="E904" s="8">
        <v>1</v>
      </c>
      <c r="F904" s="8">
        <v>14400</v>
      </c>
      <c r="G904" s="8">
        <v>14400</v>
      </c>
    </row>
    <row r="905" spans="1:7" ht="25.15" customHeight="1">
      <c r="A905" s="23" t="s">
        <v>484</v>
      </c>
      <c r="B905" s="23"/>
      <c r="C905" s="23"/>
      <c r="D905" s="23"/>
      <c r="E905" s="10">
        <f>SUBTOTAL(9,E904:E904)</f>
        <v>1</v>
      </c>
      <c r="F905" s="10" t="s">
        <v>366</v>
      </c>
      <c r="G905" s="10">
        <f>SUBTOTAL(9,G904:G904)</f>
        <v>14400</v>
      </c>
    </row>
    <row r="906" spans="1:7" ht="160.15" customHeight="1">
      <c r="A906" s="5" t="s">
        <v>630</v>
      </c>
      <c r="B906" s="22" t="s">
        <v>631</v>
      </c>
      <c r="C906" s="22"/>
      <c r="D906" s="5" t="s">
        <v>102</v>
      </c>
      <c r="E906" s="8">
        <v>6928</v>
      </c>
      <c r="F906" s="8">
        <v>1000</v>
      </c>
      <c r="G906" s="8">
        <v>6928000</v>
      </c>
    </row>
    <row r="907" spans="1:7" ht="25.15" customHeight="1">
      <c r="A907" s="23" t="s">
        <v>484</v>
      </c>
      <c r="B907" s="23"/>
      <c r="C907" s="23"/>
      <c r="D907" s="23"/>
      <c r="E907" s="10">
        <f>SUBTOTAL(9,E906:E906)</f>
        <v>6928</v>
      </c>
      <c r="F907" s="10" t="s">
        <v>366</v>
      </c>
      <c r="G907" s="10">
        <f>SUBTOTAL(9,G906:G906)</f>
        <v>6928000</v>
      </c>
    </row>
    <row r="908" spans="1:7" ht="139.9" customHeight="1">
      <c r="A908" s="5" t="s">
        <v>632</v>
      </c>
      <c r="B908" s="22" t="s">
        <v>633</v>
      </c>
      <c r="C908" s="22"/>
      <c r="D908" s="5" t="s">
        <v>102</v>
      </c>
      <c r="E908" s="8">
        <v>5076</v>
      </c>
      <c r="F908" s="8">
        <v>1000</v>
      </c>
      <c r="G908" s="8">
        <v>5076000</v>
      </c>
    </row>
    <row r="909" spans="1:7" ht="25.15" customHeight="1">
      <c r="A909" s="23" t="s">
        <v>484</v>
      </c>
      <c r="B909" s="23"/>
      <c r="C909" s="23"/>
      <c r="D909" s="23"/>
      <c r="E909" s="10">
        <f>SUBTOTAL(9,E908:E908)</f>
        <v>5076</v>
      </c>
      <c r="F909" s="10" t="s">
        <v>366</v>
      </c>
      <c r="G909" s="10">
        <f>SUBTOTAL(9,G908:G908)</f>
        <v>5076000</v>
      </c>
    </row>
    <row r="910" spans="1:7" ht="139.9" customHeight="1">
      <c r="A910" s="5" t="s">
        <v>225</v>
      </c>
      <c r="B910" s="22" t="s">
        <v>634</v>
      </c>
      <c r="C910" s="22"/>
      <c r="D910" s="5" t="s">
        <v>102</v>
      </c>
      <c r="E910" s="8">
        <v>3666</v>
      </c>
      <c r="F910" s="8">
        <v>1000</v>
      </c>
      <c r="G910" s="8">
        <v>3666000</v>
      </c>
    </row>
    <row r="911" spans="1:7" ht="25.15" customHeight="1">
      <c r="A911" s="23" t="s">
        <v>484</v>
      </c>
      <c r="B911" s="23"/>
      <c r="C911" s="23"/>
      <c r="D911" s="23"/>
      <c r="E911" s="10">
        <f>SUBTOTAL(9,E910:E910)</f>
        <v>3666</v>
      </c>
      <c r="F911" s="10" t="s">
        <v>366</v>
      </c>
      <c r="G911" s="10">
        <f>SUBTOTAL(9,G910:G910)</f>
        <v>3666000</v>
      </c>
    </row>
    <row r="912" spans="1:7" ht="160.15" customHeight="1">
      <c r="A912" s="5" t="s">
        <v>635</v>
      </c>
      <c r="B912" s="22" t="s">
        <v>636</v>
      </c>
      <c r="C912" s="22"/>
      <c r="D912" s="5" t="s">
        <v>102</v>
      </c>
      <c r="E912" s="8">
        <v>1032</v>
      </c>
      <c r="F912" s="8">
        <v>1000</v>
      </c>
      <c r="G912" s="8">
        <v>1032000</v>
      </c>
    </row>
    <row r="913" spans="1:7" ht="25.15" customHeight="1">
      <c r="A913" s="23" t="s">
        <v>484</v>
      </c>
      <c r="B913" s="23"/>
      <c r="C913" s="23"/>
      <c r="D913" s="23"/>
      <c r="E913" s="10">
        <f>SUBTOTAL(9,E912:E912)</f>
        <v>1032</v>
      </c>
      <c r="F913" s="10" t="s">
        <v>366</v>
      </c>
      <c r="G913" s="10">
        <f>SUBTOTAL(9,G912:G912)</f>
        <v>1032000</v>
      </c>
    </row>
    <row r="914" spans="1:7" ht="139.9" customHeight="1">
      <c r="A914" s="5" t="s">
        <v>637</v>
      </c>
      <c r="B914" s="22" t="s">
        <v>638</v>
      </c>
      <c r="C914" s="22"/>
      <c r="D914" s="5" t="s">
        <v>102</v>
      </c>
      <c r="E914" s="8">
        <v>920</v>
      </c>
      <c r="F914" s="8">
        <v>1000</v>
      </c>
      <c r="G914" s="8">
        <v>920000</v>
      </c>
    </row>
    <row r="915" spans="1:7" ht="25.15" customHeight="1">
      <c r="A915" s="23" t="s">
        <v>484</v>
      </c>
      <c r="B915" s="23"/>
      <c r="C915" s="23"/>
      <c r="D915" s="23"/>
      <c r="E915" s="10">
        <f>SUBTOTAL(9,E914:E914)</f>
        <v>920</v>
      </c>
      <c r="F915" s="10" t="s">
        <v>366</v>
      </c>
      <c r="G915" s="10">
        <f>SUBTOTAL(9,G914:G914)</f>
        <v>920000</v>
      </c>
    </row>
    <row r="916" spans="1:7" ht="120" customHeight="1">
      <c r="A916" s="5" t="s">
        <v>639</v>
      </c>
      <c r="B916" s="22" t="s">
        <v>640</v>
      </c>
      <c r="C916" s="22"/>
      <c r="D916" s="5" t="s">
        <v>102</v>
      </c>
      <c r="E916" s="8">
        <v>1100</v>
      </c>
      <c r="F916" s="8">
        <v>1000</v>
      </c>
      <c r="G916" s="8">
        <v>1100000</v>
      </c>
    </row>
    <row r="917" spans="1:7" ht="25.15" customHeight="1">
      <c r="A917" s="23" t="s">
        <v>484</v>
      </c>
      <c r="B917" s="23"/>
      <c r="C917" s="23"/>
      <c r="D917" s="23"/>
      <c r="E917" s="10">
        <f>SUBTOTAL(9,E916:E916)</f>
        <v>1100</v>
      </c>
      <c r="F917" s="10" t="s">
        <v>366</v>
      </c>
      <c r="G917" s="10">
        <f>SUBTOTAL(9,G916:G916)</f>
        <v>1100000</v>
      </c>
    </row>
    <row r="918" spans="1:7" ht="120" customHeight="1">
      <c r="A918" s="5" t="s">
        <v>641</v>
      </c>
      <c r="B918" s="22" t="s">
        <v>642</v>
      </c>
      <c r="C918" s="22"/>
      <c r="D918" s="5" t="s">
        <v>102</v>
      </c>
      <c r="E918" s="8">
        <v>1320</v>
      </c>
      <c r="F918" s="8">
        <v>1000</v>
      </c>
      <c r="G918" s="8">
        <v>1320000</v>
      </c>
    </row>
    <row r="919" spans="1:7" ht="25.15" customHeight="1">
      <c r="A919" s="23" t="s">
        <v>484</v>
      </c>
      <c r="B919" s="23"/>
      <c r="C919" s="23"/>
      <c r="D919" s="23"/>
      <c r="E919" s="10">
        <f>SUBTOTAL(9,E918:E918)</f>
        <v>1320</v>
      </c>
      <c r="F919" s="10" t="s">
        <v>366</v>
      </c>
      <c r="G919" s="10">
        <f>SUBTOTAL(9,G918:G918)</f>
        <v>1320000</v>
      </c>
    </row>
    <row r="920" spans="1:7" ht="139.9" customHeight="1">
      <c r="A920" s="5" t="s">
        <v>643</v>
      </c>
      <c r="B920" s="22" t="s">
        <v>644</v>
      </c>
      <c r="C920" s="22"/>
      <c r="D920" s="5" t="s">
        <v>102</v>
      </c>
      <c r="E920" s="8">
        <v>400</v>
      </c>
      <c r="F920" s="8">
        <v>1000</v>
      </c>
      <c r="G920" s="8">
        <v>400000</v>
      </c>
    </row>
    <row r="921" spans="1:7" ht="25.15" customHeight="1">
      <c r="A921" s="23" t="s">
        <v>484</v>
      </c>
      <c r="B921" s="23"/>
      <c r="C921" s="23"/>
      <c r="D921" s="23"/>
      <c r="E921" s="10">
        <f>SUBTOTAL(9,E920:E920)</f>
        <v>400</v>
      </c>
      <c r="F921" s="10" t="s">
        <v>366</v>
      </c>
      <c r="G921" s="10">
        <f>SUBTOTAL(9,G920:G920)</f>
        <v>400000</v>
      </c>
    </row>
    <row r="922" spans="1:7" ht="139.9" customHeight="1">
      <c r="A922" s="5" t="s">
        <v>645</v>
      </c>
      <c r="B922" s="22" t="s">
        <v>646</v>
      </c>
      <c r="C922" s="22"/>
      <c r="D922" s="5" t="s">
        <v>102</v>
      </c>
      <c r="E922" s="8">
        <v>480</v>
      </c>
      <c r="F922" s="8">
        <v>1000</v>
      </c>
      <c r="G922" s="8">
        <v>480000</v>
      </c>
    </row>
    <row r="923" spans="1:7" ht="25.15" customHeight="1">
      <c r="A923" s="23" t="s">
        <v>484</v>
      </c>
      <c r="B923" s="23"/>
      <c r="C923" s="23"/>
      <c r="D923" s="23"/>
      <c r="E923" s="10">
        <f>SUBTOTAL(9,E922:E922)</f>
        <v>480</v>
      </c>
      <c r="F923" s="10" t="s">
        <v>366</v>
      </c>
      <c r="G923" s="10">
        <f>SUBTOTAL(9,G922:G922)</f>
        <v>480000</v>
      </c>
    </row>
    <row r="924" spans="1:7" ht="139.9" customHeight="1">
      <c r="A924" s="5" t="s">
        <v>647</v>
      </c>
      <c r="B924" s="22" t="s">
        <v>648</v>
      </c>
      <c r="C924" s="22"/>
      <c r="D924" s="5" t="s">
        <v>102</v>
      </c>
      <c r="E924" s="8">
        <v>400</v>
      </c>
      <c r="F924" s="8">
        <v>1000</v>
      </c>
      <c r="G924" s="8">
        <v>400000</v>
      </c>
    </row>
    <row r="925" spans="1:7" ht="25.15" customHeight="1">
      <c r="A925" s="23" t="s">
        <v>484</v>
      </c>
      <c r="B925" s="23"/>
      <c r="C925" s="23"/>
      <c r="D925" s="23"/>
      <c r="E925" s="10">
        <f>SUBTOTAL(9,E924:E924)</f>
        <v>400</v>
      </c>
      <c r="F925" s="10" t="s">
        <v>366</v>
      </c>
      <c r="G925" s="10">
        <f>SUBTOTAL(9,G924:G924)</f>
        <v>400000</v>
      </c>
    </row>
    <row r="926" spans="1:7" ht="139.9" customHeight="1">
      <c r="A926" s="5" t="s">
        <v>649</v>
      </c>
      <c r="B926" s="22" t="s">
        <v>650</v>
      </c>
      <c r="C926" s="22"/>
      <c r="D926" s="5" t="s">
        <v>102</v>
      </c>
      <c r="E926" s="8">
        <v>480</v>
      </c>
      <c r="F926" s="8">
        <v>1000</v>
      </c>
      <c r="G926" s="8">
        <v>480000</v>
      </c>
    </row>
    <row r="927" spans="1:7" ht="25.15" customHeight="1">
      <c r="A927" s="23" t="s">
        <v>484</v>
      </c>
      <c r="B927" s="23"/>
      <c r="C927" s="23"/>
      <c r="D927" s="23"/>
      <c r="E927" s="10">
        <f>SUBTOTAL(9,E926:E926)</f>
        <v>480</v>
      </c>
      <c r="F927" s="10" t="s">
        <v>366</v>
      </c>
      <c r="G927" s="10">
        <f>SUBTOTAL(9,G926:G926)</f>
        <v>480000</v>
      </c>
    </row>
    <row r="928" spans="1:7" ht="139.9" customHeight="1">
      <c r="A928" s="5" t="s">
        <v>651</v>
      </c>
      <c r="B928" s="22" t="s">
        <v>652</v>
      </c>
      <c r="C928" s="22"/>
      <c r="D928" s="5" t="s">
        <v>102</v>
      </c>
      <c r="E928" s="8">
        <v>420</v>
      </c>
      <c r="F928" s="8">
        <v>1000</v>
      </c>
      <c r="G928" s="8">
        <v>420000</v>
      </c>
    </row>
    <row r="929" spans="1:7" ht="25.15" customHeight="1">
      <c r="A929" s="23" t="s">
        <v>484</v>
      </c>
      <c r="B929" s="23"/>
      <c r="C929" s="23"/>
      <c r="D929" s="23"/>
      <c r="E929" s="10">
        <f>SUBTOTAL(9,E928:E928)</f>
        <v>420</v>
      </c>
      <c r="F929" s="10" t="s">
        <v>366</v>
      </c>
      <c r="G929" s="10">
        <f>SUBTOTAL(9,G928:G928)</f>
        <v>420000</v>
      </c>
    </row>
    <row r="930" spans="1:7" ht="139.9" customHeight="1">
      <c r="A930" s="5" t="s">
        <v>653</v>
      </c>
      <c r="B930" s="22" t="s">
        <v>654</v>
      </c>
      <c r="C930" s="22"/>
      <c r="D930" s="5" t="s">
        <v>102</v>
      </c>
      <c r="E930" s="8">
        <v>350</v>
      </c>
      <c r="F930" s="8">
        <v>1000</v>
      </c>
      <c r="G930" s="8">
        <v>350000</v>
      </c>
    </row>
    <row r="931" spans="1:7" ht="25.15" customHeight="1">
      <c r="A931" s="23" t="s">
        <v>484</v>
      </c>
      <c r="B931" s="23"/>
      <c r="C931" s="23"/>
      <c r="D931" s="23"/>
      <c r="E931" s="10">
        <f>SUBTOTAL(9,E930:E930)</f>
        <v>350</v>
      </c>
      <c r="F931" s="10" t="s">
        <v>366</v>
      </c>
      <c r="G931" s="10">
        <f>SUBTOTAL(9,G930:G930)</f>
        <v>350000</v>
      </c>
    </row>
    <row r="932" spans="1:7" ht="139.9" customHeight="1">
      <c r="A932" s="5" t="s">
        <v>123</v>
      </c>
      <c r="B932" s="22" t="s">
        <v>655</v>
      </c>
      <c r="C932" s="22"/>
      <c r="D932" s="5" t="s">
        <v>102</v>
      </c>
      <c r="E932" s="8">
        <v>6928</v>
      </c>
      <c r="F932" s="8">
        <v>600</v>
      </c>
      <c r="G932" s="8">
        <v>4156800</v>
      </c>
    </row>
    <row r="933" spans="1:7" ht="25.15" customHeight="1">
      <c r="A933" s="23" t="s">
        <v>484</v>
      </c>
      <c r="B933" s="23"/>
      <c r="C933" s="23"/>
      <c r="D933" s="23"/>
      <c r="E933" s="10">
        <f>SUBTOTAL(9,E932:E932)</f>
        <v>6928</v>
      </c>
      <c r="F933" s="10" t="s">
        <v>366</v>
      </c>
      <c r="G933" s="10">
        <f>SUBTOTAL(9,G932:G932)</f>
        <v>4156800</v>
      </c>
    </row>
    <row r="934" spans="1:7" ht="120" customHeight="1">
      <c r="A934" s="5" t="s">
        <v>128</v>
      </c>
      <c r="B934" s="22" t="s">
        <v>656</v>
      </c>
      <c r="C934" s="22"/>
      <c r="D934" s="5" t="s">
        <v>102</v>
      </c>
      <c r="E934" s="8">
        <v>8742</v>
      </c>
      <c r="F934" s="8">
        <v>600</v>
      </c>
      <c r="G934" s="8">
        <v>5245200</v>
      </c>
    </row>
    <row r="935" spans="1:7" ht="25.15" customHeight="1">
      <c r="A935" s="23" t="s">
        <v>484</v>
      </c>
      <c r="B935" s="23"/>
      <c r="C935" s="23"/>
      <c r="D935" s="23"/>
      <c r="E935" s="10">
        <f>SUBTOTAL(9,E934:E934)</f>
        <v>8742</v>
      </c>
      <c r="F935" s="10" t="s">
        <v>366</v>
      </c>
      <c r="G935" s="10">
        <f>SUBTOTAL(9,G934:G934)</f>
        <v>5245200</v>
      </c>
    </row>
    <row r="936" spans="1:7" ht="120" customHeight="1">
      <c r="A936" s="5" t="s">
        <v>140</v>
      </c>
      <c r="B936" s="22" t="s">
        <v>657</v>
      </c>
      <c r="C936" s="22"/>
      <c r="D936" s="5" t="s">
        <v>102</v>
      </c>
      <c r="E936" s="8">
        <v>1952</v>
      </c>
      <c r="F936" s="8">
        <v>600</v>
      </c>
      <c r="G936" s="8">
        <v>1171200</v>
      </c>
    </row>
    <row r="937" spans="1:7" ht="25.15" customHeight="1">
      <c r="A937" s="23" t="s">
        <v>484</v>
      </c>
      <c r="B937" s="23"/>
      <c r="C937" s="23"/>
      <c r="D937" s="23"/>
      <c r="E937" s="10">
        <f>SUBTOTAL(9,E936:E936)</f>
        <v>1952</v>
      </c>
      <c r="F937" s="10" t="s">
        <v>366</v>
      </c>
      <c r="G937" s="10">
        <f>SUBTOTAL(9,G936:G936)</f>
        <v>1171200</v>
      </c>
    </row>
    <row r="938" spans="1:7" ht="100.15" customHeight="1">
      <c r="A938" s="5" t="s">
        <v>658</v>
      </c>
      <c r="B938" s="22" t="s">
        <v>659</v>
      </c>
      <c r="C938" s="22"/>
      <c r="D938" s="5" t="s">
        <v>102</v>
      </c>
      <c r="E938" s="8">
        <v>329</v>
      </c>
      <c r="F938" s="8">
        <v>600</v>
      </c>
      <c r="G938" s="8">
        <v>197400</v>
      </c>
    </row>
    <row r="939" spans="1:7" ht="25.15" customHeight="1">
      <c r="A939" s="23" t="s">
        <v>484</v>
      </c>
      <c r="B939" s="23"/>
      <c r="C939" s="23"/>
      <c r="D939" s="23"/>
      <c r="E939" s="10">
        <f>SUBTOTAL(9,E938:E938)</f>
        <v>329</v>
      </c>
      <c r="F939" s="10" t="s">
        <v>366</v>
      </c>
      <c r="G939" s="10">
        <f>SUBTOTAL(9,G938:G938)</f>
        <v>197400</v>
      </c>
    </row>
    <row r="940" spans="1:7" ht="120" customHeight="1">
      <c r="A940" s="5" t="s">
        <v>660</v>
      </c>
      <c r="B940" s="22" t="s">
        <v>661</v>
      </c>
      <c r="C940" s="22"/>
      <c r="D940" s="5" t="s">
        <v>102</v>
      </c>
      <c r="E940" s="8">
        <v>232</v>
      </c>
      <c r="F940" s="8">
        <v>600</v>
      </c>
      <c r="G940" s="8">
        <v>139200</v>
      </c>
    </row>
    <row r="941" spans="1:7" ht="25.15" customHeight="1">
      <c r="A941" s="23" t="s">
        <v>484</v>
      </c>
      <c r="B941" s="23"/>
      <c r="C941" s="23"/>
      <c r="D941" s="23"/>
      <c r="E941" s="10">
        <f>SUBTOTAL(9,E940:E940)</f>
        <v>232</v>
      </c>
      <c r="F941" s="10" t="s">
        <v>366</v>
      </c>
      <c r="G941" s="10">
        <f>SUBTOTAL(9,G940:G940)</f>
        <v>139200</v>
      </c>
    </row>
    <row r="942" spans="1:7" ht="120" customHeight="1">
      <c r="A942" s="5" t="s">
        <v>662</v>
      </c>
      <c r="B942" s="22" t="s">
        <v>663</v>
      </c>
      <c r="C942" s="22"/>
      <c r="D942" s="5" t="s">
        <v>102</v>
      </c>
      <c r="E942" s="8">
        <v>1</v>
      </c>
      <c r="F942" s="8">
        <v>118200</v>
      </c>
      <c r="G942" s="8">
        <v>118200</v>
      </c>
    </row>
    <row r="943" spans="1:7" ht="25.15" customHeight="1">
      <c r="A943" s="23" t="s">
        <v>484</v>
      </c>
      <c r="B943" s="23"/>
      <c r="C943" s="23"/>
      <c r="D943" s="23"/>
      <c r="E943" s="10">
        <f>SUBTOTAL(9,E942:E942)</f>
        <v>1</v>
      </c>
      <c r="F943" s="10" t="s">
        <v>366</v>
      </c>
      <c r="G943" s="10">
        <f>SUBTOTAL(9,G942:G942)</f>
        <v>118200</v>
      </c>
    </row>
    <row r="944" spans="1:7" ht="100.15" customHeight="1">
      <c r="A944" s="5" t="s">
        <v>664</v>
      </c>
      <c r="B944" s="22" t="s">
        <v>665</v>
      </c>
      <c r="C944" s="22"/>
      <c r="D944" s="5" t="s">
        <v>102</v>
      </c>
      <c r="E944" s="8">
        <v>1</v>
      </c>
      <c r="F944" s="8">
        <v>240800</v>
      </c>
      <c r="G944" s="8">
        <v>240800</v>
      </c>
    </row>
    <row r="945" spans="1:7" ht="25.15" customHeight="1">
      <c r="A945" s="23" t="s">
        <v>484</v>
      </c>
      <c r="B945" s="23"/>
      <c r="C945" s="23"/>
      <c r="D945" s="23"/>
      <c r="E945" s="10">
        <f>SUBTOTAL(9,E944:E944)</f>
        <v>1</v>
      </c>
      <c r="F945" s="10" t="s">
        <v>366</v>
      </c>
      <c r="G945" s="10">
        <f>SUBTOTAL(9,G944:G944)</f>
        <v>240800</v>
      </c>
    </row>
    <row r="946" spans="1:7" ht="100.15" customHeight="1">
      <c r="A946" s="5" t="s">
        <v>666</v>
      </c>
      <c r="B946" s="22" t="s">
        <v>667</v>
      </c>
      <c r="C946" s="22"/>
      <c r="D946" s="5" t="s">
        <v>102</v>
      </c>
      <c r="E946" s="8">
        <v>1</v>
      </c>
      <c r="F946" s="8">
        <v>152720</v>
      </c>
      <c r="G946" s="8">
        <v>152720</v>
      </c>
    </row>
    <row r="947" spans="1:7" ht="25.15" customHeight="1">
      <c r="A947" s="23" t="s">
        <v>484</v>
      </c>
      <c r="B947" s="23"/>
      <c r="C947" s="23"/>
      <c r="D947" s="23"/>
      <c r="E947" s="10">
        <f>SUBTOTAL(9,E946:E946)</f>
        <v>1</v>
      </c>
      <c r="F947" s="10" t="s">
        <v>366</v>
      </c>
      <c r="G947" s="10">
        <f>SUBTOTAL(9,G946:G946)</f>
        <v>152720</v>
      </c>
    </row>
    <row r="948" spans="1:7" ht="100.15" customHeight="1">
      <c r="A948" s="5" t="s">
        <v>147</v>
      </c>
      <c r="B948" s="22" t="s">
        <v>668</v>
      </c>
      <c r="C948" s="22"/>
      <c r="D948" s="5" t="s">
        <v>102</v>
      </c>
      <c r="E948" s="8">
        <v>1</v>
      </c>
      <c r="F948" s="8">
        <v>498800</v>
      </c>
      <c r="G948" s="8">
        <v>498800</v>
      </c>
    </row>
    <row r="949" spans="1:7" ht="25.15" customHeight="1">
      <c r="A949" s="23" t="s">
        <v>484</v>
      </c>
      <c r="B949" s="23"/>
      <c r="C949" s="23"/>
      <c r="D949" s="23"/>
      <c r="E949" s="10">
        <f>SUBTOTAL(9,E948:E948)</f>
        <v>1</v>
      </c>
      <c r="F949" s="10" t="s">
        <v>366</v>
      </c>
      <c r="G949" s="10">
        <f>SUBTOTAL(9,G948:G948)</f>
        <v>498800</v>
      </c>
    </row>
    <row r="950" spans="1:7" ht="100.15" customHeight="1">
      <c r="A950" s="5" t="s">
        <v>78</v>
      </c>
      <c r="B950" s="22" t="s">
        <v>669</v>
      </c>
      <c r="C950" s="22"/>
      <c r="D950" s="5" t="s">
        <v>102</v>
      </c>
      <c r="E950" s="8">
        <v>1</v>
      </c>
      <c r="F950" s="8">
        <v>367200</v>
      </c>
      <c r="G950" s="8">
        <v>367200</v>
      </c>
    </row>
    <row r="951" spans="1:7" ht="25.15" customHeight="1">
      <c r="A951" s="23" t="s">
        <v>484</v>
      </c>
      <c r="B951" s="23"/>
      <c r="C951" s="23"/>
      <c r="D951" s="23"/>
      <c r="E951" s="10">
        <f>SUBTOTAL(9,E950:E950)</f>
        <v>1</v>
      </c>
      <c r="F951" s="10" t="s">
        <v>366</v>
      </c>
      <c r="G951" s="10">
        <f>SUBTOTAL(9,G950:G950)</f>
        <v>367200</v>
      </c>
    </row>
    <row r="952" spans="1:7" ht="100.15" customHeight="1">
      <c r="A952" s="5" t="s">
        <v>670</v>
      </c>
      <c r="B952" s="22" t="s">
        <v>671</v>
      </c>
      <c r="C952" s="22"/>
      <c r="D952" s="5" t="s">
        <v>102</v>
      </c>
      <c r="E952" s="8">
        <v>1</v>
      </c>
      <c r="F952" s="8">
        <v>145200</v>
      </c>
      <c r="G952" s="8">
        <v>145200</v>
      </c>
    </row>
    <row r="953" spans="1:7" ht="25.15" customHeight="1">
      <c r="A953" s="23" t="s">
        <v>484</v>
      </c>
      <c r="B953" s="23"/>
      <c r="C953" s="23"/>
      <c r="D953" s="23"/>
      <c r="E953" s="10">
        <f>SUBTOTAL(9,E952:E952)</f>
        <v>1</v>
      </c>
      <c r="F953" s="10" t="s">
        <v>366</v>
      </c>
      <c r="G953" s="10">
        <f>SUBTOTAL(9,G952:G952)</f>
        <v>145200</v>
      </c>
    </row>
    <row r="954" spans="1:7" ht="100.15" customHeight="1">
      <c r="A954" s="5" t="s">
        <v>672</v>
      </c>
      <c r="B954" s="22" t="s">
        <v>673</v>
      </c>
      <c r="C954" s="22"/>
      <c r="D954" s="5" t="s">
        <v>102</v>
      </c>
      <c r="E954" s="8">
        <v>1</v>
      </c>
      <c r="F954" s="8">
        <v>55200</v>
      </c>
      <c r="G954" s="8">
        <v>55200</v>
      </c>
    </row>
    <row r="955" spans="1:7" ht="25.15" customHeight="1">
      <c r="A955" s="23" t="s">
        <v>484</v>
      </c>
      <c r="B955" s="23"/>
      <c r="C955" s="23"/>
      <c r="D955" s="23"/>
      <c r="E955" s="10">
        <f>SUBTOTAL(9,E954:E954)</f>
        <v>1</v>
      </c>
      <c r="F955" s="10" t="s">
        <v>366</v>
      </c>
      <c r="G955" s="10">
        <f>SUBTOTAL(9,G954:G954)</f>
        <v>55200</v>
      </c>
    </row>
    <row r="956" spans="1:7" ht="100.15" customHeight="1">
      <c r="A956" s="5" t="s">
        <v>674</v>
      </c>
      <c r="B956" s="22" t="s">
        <v>675</v>
      </c>
      <c r="C956" s="22"/>
      <c r="D956" s="5" t="s">
        <v>102</v>
      </c>
      <c r="E956" s="8">
        <v>1</v>
      </c>
      <c r="F956" s="8">
        <v>380000</v>
      </c>
      <c r="G956" s="8">
        <v>380000</v>
      </c>
    </row>
    <row r="957" spans="1:7" ht="25.15" customHeight="1">
      <c r="A957" s="23" t="s">
        <v>484</v>
      </c>
      <c r="B957" s="23"/>
      <c r="C957" s="23"/>
      <c r="D957" s="23"/>
      <c r="E957" s="10">
        <f>SUBTOTAL(9,E956:E956)</f>
        <v>1</v>
      </c>
      <c r="F957" s="10" t="s">
        <v>366</v>
      </c>
      <c r="G957" s="10">
        <f>SUBTOTAL(9,G956:G956)</f>
        <v>380000</v>
      </c>
    </row>
    <row r="958" spans="1:7" ht="100.15" customHeight="1">
      <c r="A958" s="5" t="s">
        <v>676</v>
      </c>
      <c r="B958" s="22" t="s">
        <v>677</v>
      </c>
      <c r="C958" s="22"/>
      <c r="D958" s="5" t="s">
        <v>102</v>
      </c>
      <c r="E958" s="8">
        <v>1</v>
      </c>
      <c r="F958" s="8">
        <v>267200</v>
      </c>
      <c r="G958" s="8">
        <v>267200</v>
      </c>
    </row>
    <row r="959" spans="1:7" ht="25.15" customHeight="1">
      <c r="A959" s="23" t="s">
        <v>484</v>
      </c>
      <c r="B959" s="23"/>
      <c r="C959" s="23"/>
      <c r="D959" s="23"/>
      <c r="E959" s="10">
        <f>SUBTOTAL(9,E958:E958)</f>
        <v>1</v>
      </c>
      <c r="F959" s="10" t="s">
        <v>366</v>
      </c>
      <c r="G959" s="10">
        <f>SUBTOTAL(9,G958:G958)</f>
        <v>267200</v>
      </c>
    </row>
    <row r="960" spans="1:7" ht="100.15" customHeight="1">
      <c r="A960" s="5" t="s">
        <v>678</v>
      </c>
      <c r="B960" s="22" t="s">
        <v>679</v>
      </c>
      <c r="C960" s="22"/>
      <c r="D960" s="5" t="s">
        <v>102</v>
      </c>
      <c r="E960" s="8">
        <v>1</v>
      </c>
      <c r="F960" s="8">
        <v>122400</v>
      </c>
      <c r="G960" s="8">
        <v>122400</v>
      </c>
    </row>
    <row r="961" spans="1:7" ht="25.15" customHeight="1">
      <c r="A961" s="23" t="s">
        <v>484</v>
      </c>
      <c r="B961" s="23"/>
      <c r="C961" s="23"/>
      <c r="D961" s="23"/>
      <c r="E961" s="10">
        <f>SUBTOTAL(9,E960:E960)</f>
        <v>1</v>
      </c>
      <c r="F961" s="10" t="s">
        <v>366</v>
      </c>
      <c r="G961" s="10">
        <f>SUBTOTAL(9,G960:G960)</f>
        <v>122400</v>
      </c>
    </row>
    <row r="962" spans="1:7" ht="100.15" customHeight="1">
      <c r="A962" s="5" t="s">
        <v>680</v>
      </c>
      <c r="B962" s="22" t="s">
        <v>681</v>
      </c>
      <c r="C962" s="22"/>
      <c r="D962" s="5" t="s">
        <v>102</v>
      </c>
      <c r="E962" s="8">
        <v>1</v>
      </c>
      <c r="F962" s="8">
        <v>135200</v>
      </c>
      <c r="G962" s="8">
        <v>135200</v>
      </c>
    </row>
    <row r="963" spans="1:7" ht="25.15" customHeight="1">
      <c r="A963" s="23" t="s">
        <v>484</v>
      </c>
      <c r="B963" s="23"/>
      <c r="C963" s="23"/>
      <c r="D963" s="23"/>
      <c r="E963" s="10">
        <f>SUBTOTAL(9,E962:E962)</f>
        <v>1</v>
      </c>
      <c r="F963" s="10" t="s">
        <v>366</v>
      </c>
      <c r="G963" s="10">
        <f>SUBTOTAL(9,G962:G962)</f>
        <v>135200</v>
      </c>
    </row>
    <row r="964" spans="1:7" ht="100.15" customHeight="1">
      <c r="A964" s="5" t="s">
        <v>682</v>
      </c>
      <c r="B964" s="22" t="s">
        <v>683</v>
      </c>
      <c r="C964" s="22"/>
      <c r="D964" s="5" t="s">
        <v>102</v>
      </c>
      <c r="E964" s="8">
        <v>1</v>
      </c>
      <c r="F964" s="8">
        <v>164000</v>
      </c>
      <c r="G964" s="8">
        <v>164000</v>
      </c>
    </row>
    <row r="965" spans="1:7" ht="25.15" customHeight="1">
      <c r="A965" s="23" t="s">
        <v>484</v>
      </c>
      <c r="B965" s="23"/>
      <c r="C965" s="23"/>
      <c r="D965" s="23"/>
      <c r="E965" s="10">
        <f>SUBTOTAL(9,E964:E964)</f>
        <v>1</v>
      </c>
      <c r="F965" s="10" t="s">
        <v>366</v>
      </c>
      <c r="G965" s="10">
        <f>SUBTOTAL(9,G964:G964)</f>
        <v>164000</v>
      </c>
    </row>
    <row r="966" spans="1:7" ht="100.15" customHeight="1">
      <c r="A966" s="5" t="s">
        <v>684</v>
      </c>
      <c r="B966" s="22" t="s">
        <v>685</v>
      </c>
      <c r="C966" s="22"/>
      <c r="D966" s="5" t="s">
        <v>102</v>
      </c>
      <c r="E966" s="8">
        <v>1</v>
      </c>
      <c r="F966" s="8">
        <v>481600</v>
      </c>
      <c r="G966" s="8">
        <v>481600</v>
      </c>
    </row>
    <row r="967" spans="1:7" ht="25.15" customHeight="1">
      <c r="A967" s="23" t="s">
        <v>484</v>
      </c>
      <c r="B967" s="23"/>
      <c r="C967" s="23"/>
      <c r="D967" s="23"/>
      <c r="E967" s="10">
        <f>SUBTOTAL(9,E966:E966)</f>
        <v>1</v>
      </c>
      <c r="F967" s="10" t="s">
        <v>366</v>
      </c>
      <c r="G967" s="10">
        <f>SUBTOTAL(9,G966:G966)</f>
        <v>481600</v>
      </c>
    </row>
    <row r="968" spans="1:7" ht="100.15" customHeight="1">
      <c r="A968" s="5" t="s">
        <v>686</v>
      </c>
      <c r="B968" s="22" t="s">
        <v>687</v>
      </c>
      <c r="C968" s="22"/>
      <c r="D968" s="5" t="s">
        <v>102</v>
      </c>
      <c r="E968" s="8">
        <v>1</v>
      </c>
      <c r="F968" s="8">
        <v>341600</v>
      </c>
      <c r="G968" s="8">
        <v>341600</v>
      </c>
    </row>
    <row r="969" spans="1:7" ht="25.15" customHeight="1">
      <c r="A969" s="23" t="s">
        <v>484</v>
      </c>
      <c r="B969" s="23"/>
      <c r="C969" s="23"/>
      <c r="D969" s="23"/>
      <c r="E969" s="10">
        <f>SUBTOTAL(9,E968:E968)</f>
        <v>1</v>
      </c>
      <c r="F969" s="10" t="s">
        <v>366</v>
      </c>
      <c r="G969" s="10">
        <f>SUBTOTAL(9,G968:G968)</f>
        <v>341600</v>
      </c>
    </row>
    <row r="970" spans="1:7" ht="100.15" customHeight="1">
      <c r="A970" s="5" t="s">
        <v>81</v>
      </c>
      <c r="B970" s="22" t="s">
        <v>688</v>
      </c>
      <c r="C970" s="22"/>
      <c r="D970" s="5" t="s">
        <v>102</v>
      </c>
      <c r="E970" s="8">
        <v>1</v>
      </c>
      <c r="F970" s="8">
        <v>54600</v>
      </c>
      <c r="G970" s="8">
        <v>54600</v>
      </c>
    </row>
    <row r="971" spans="1:7" ht="25.15" customHeight="1">
      <c r="A971" s="23" t="s">
        <v>484</v>
      </c>
      <c r="B971" s="23"/>
      <c r="C971" s="23"/>
      <c r="D971" s="23"/>
      <c r="E971" s="10">
        <f>SUBTOTAL(9,E970:E970)</f>
        <v>1</v>
      </c>
      <c r="F971" s="10" t="s">
        <v>366</v>
      </c>
      <c r="G971" s="10">
        <f>SUBTOTAL(9,G970:G970)</f>
        <v>54600</v>
      </c>
    </row>
    <row r="972" spans="1:7" ht="100.15" customHeight="1">
      <c r="A972" s="5" t="s">
        <v>689</v>
      </c>
      <c r="B972" s="22" t="s">
        <v>690</v>
      </c>
      <c r="C972" s="22"/>
      <c r="D972" s="5" t="s">
        <v>102</v>
      </c>
      <c r="E972" s="8">
        <v>1</v>
      </c>
      <c r="F972" s="8">
        <v>27680</v>
      </c>
      <c r="G972" s="8">
        <v>27680</v>
      </c>
    </row>
    <row r="973" spans="1:7" ht="25.15" customHeight="1">
      <c r="A973" s="23" t="s">
        <v>484</v>
      </c>
      <c r="B973" s="23"/>
      <c r="C973" s="23"/>
      <c r="D973" s="23"/>
      <c r="E973" s="10">
        <f>SUBTOTAL(9,E972:E972)</f>
        <v>1</v>
      </c>
      <c r="F973" s="10" t="s">
        <v>366</v>
      </c>
      <c r="G973" s="10">
        <f>SUBTOTAL(9,G972:G972)</f>
        <v>27680</v>
      </c>
    </row>
    <row r="974" spans="1:7" ht="100.15" customHeight="1">
      <c r="A974" s="5" t="s">
        <v>695</v>
      </c>
      <c r="B974" s="22" t="s">
        <v>696</v>
      </c>
      <c r="C974" s="22"/>
      <c r="D974" s="5" t="s">
        <v>102</v>
      </c>
      <c r="E974" s="8">
        <v>1</v>
      </c>
      <c r="F974" s="8">
        <v>116400</v>
      </c>
      <c r="G974" s="8">
        <v>116400</v>
      </c>
    </row>
    <row r="975" spans="1:7" ht="25.15" customHeight="1">
      <c r="A975" s="23" t="s">
        <v>484</v>
      </c>
      <c r="B975" s="23"/>
      <c r="C975" s="23"/>
      <c r="D975" s="23"/>
      <c r="E975" s="10">
        <f>SUBTOTAL(9,E974:E974)</f>
        <v>1</v>
      </c>
      <c r="F975" s="10" t="s">
        <v>366</v>
      </c>
      <c r="G975" s="10">
        <f>SUBTOTAL(9,G974:G974)</f>
        <v>116400</v>
      </c>
    </row>
    <row r="976" spans="1:7" ht="100.15" customHeight="1">
      <c r="A976" s="5" t="s">
        <v>697</v>
      </c>
      <c r="B976" s="22" t="s">
        <v>698</v>
      </c>
      <c r="C976" s="22"/>
      <c r="D976" s="5" t="s">
        <v>102</v>
      </c>
      <c r="E976" s="8">
        <v>1</v>
      </c>
      <c r="F976" s="8">
        <v>388000</v>
      </c>
      <c r="G976" s="8">
        <v>388000</v>
      </c>
    </row>
    <row r="977" spans="1:7" ht="25.15" customHeight="1">
      <c r="A977" s="23" t="s">
        <v>484</v>
      </c>
      <c r="B977" s="23"/>
      <c r="C977" s="23"/>
      <c r="D977" s="23"/>
      <c r="E977" s="10">
        <f>SUBTOTAL(9,E976:E976)</f>
        <v>1</v>
      </c>
      <c r="F977" s="10" t="s">
        <v>366</v>
      </c>
      <c r="G977" s="10">
        <f>SUBTOTAL(9,G976:G976)</f>
        <v>388000</v>
      </c>
    </row>
    <row r="978" spans="1:7" ht="100.15" customHeight="1">
      <c r="A978" s="5" t="s">
        <v>701</v>
      </c>
      <c r="B978" s="22" t="s">
        <v>702</v>
      </c>
      <c r="C978" s="22"/>
      <c r="D978" s="5" t="s">
        <v>102</v>
      </c>
      <c r="E978" s="8">
        <v>1</v>
      </c>
      <c r="F978" s="8">
        <v>428800</v>
      </c>
      <c r="G978" s="8">
        <v>428800</v>
      </c>
    </row>
    <row r="979" spans="1:7" ht="25.15" customHeight="1">
      <c r="A979" s="23" t="s">
        <v>484</v>
      </c>
      <c r="B979" s="23"/>
      <c r="C979" s="23"/>
      <c r="D979" s="23"/>
      <c r="E979" s="10">
        <f>SUBTOTAL(9,E978:E978)</f>
        <v>1</v>
      </c>
      <c r="F979" s="10" t="s">
        <v>366</v>
      </c>
      <c r="G979" s="10">
        <f>SUBTOTAL(9,G978:G978)</f>
        <v>428800</v>
      </c>
    </row>
    <row r="980" spans="1:7" ht="100.15" customHeight="1">
      <c r="A980" s="5" t="s">
        <v>705</v>
      </c>
      <c r="B980" s="22" t="s">
        <v>706</v>
      </c>
      <c r="C980" s="22"/>
      <c r="D980" s="5" t="s">
        <v>102</v>
      </c>
      <c r="E980" s="8">
        <v>1</v>
      </c>
      <c r="F980" s="8">
        <v>105200</v>
      </c>
      <c r="G980" s="8">
        <v>105200</v>
      </c>
    </row>
    <row r="981" spans="1:7" ht="25.15" customHeight="1">
      <c r="A981" s="23" t="s">
        <v>484</v>
      </c>
      <c r="B981" s="23"/>
      <c r="C981" s="23"/>
      <c r="D981" s="23"/>
      <c r="E981" s="10">
        <f>SUBTOTAL(9,E980:E980)</f>
        <v>1</v>
      </c>
      <c r="F981" s="10" t="s">
        <v>366</v>
      </c>
      <c r="G981" s="10">
        <f>SUBTOTAL(9,G980:G980)</f>
        <v>105200</v>
      </c>
    </row>
    <row r="982" spans="1:7" ht="100.15" customHeight="1">
      <c r="A982" s="5" t="s">
        <v>88</v>
      </c>
      <c r="B982" s="22" t="s">
        <v>707</v>
      </c>
      <c r="C982" s="22"/>
      <c r="D982" s="5" t="s">
        <v>102</v>
      </c>
      <c r="E982" s="8">
        <v>1</v>
      </c>
      <c r="F982" s="8">
        <v>428800</v>
      </c>
      <c r="G982" s="8">
        <v>428800</v>
      </c>
    </row>
    <row r="983" spans="1:7" ht="25.15" customHeight="1">
      <c r="A983" s="23" t="s">
        <v>484</v>
      </c>
      <c r="B983" s="23"/>
      <c r="C983" s="23"/>
      <c r="D983" s="23"/>
      <c r="E983" s="10">
        <f>SUBTOTAL(9,E982:E982)</f>
        <v>1</v>
      </c>
      <c r="F983" s="10" t="s">
        <v>366</v>
      </c>
      <c r="G983" s="10">
        <f>SUBTOTAL(9,G982:G982)</f>
        <v>428800</v>
      </c>
    </row>
    <row r="984" spans="1:7" ht="100.15" customHeight="1">
      <c r="A984" s="5" t="s">
        <v>712</v>
      </c>
      <c r="B984" s="22" t="s">
        <v>713</v>
      </c>
      <c r="C984" s="22"/>
      <c r="D984" s="5" t="s">
        <v>102</v>
      </c>
      <c r="E984" s="8">
        <v>1</v>
      </c>
      <c r="F984" s="8">
        <v>91400</v>
      </c>
      <c r="G984" s="8">
        <v>91400</v>
      </c>
    </row>
    <row r="985" spans="1:7" ht="25.15" customHeight="1">
      <c r="A985" s="23" t="s">
        <v>484</v>
      </c>
      <c r="B985" s="23"/>
      <c r="C985" s="23"/>
      <c r="D985" s="23"/>
      <c r="E985" s="10">
        <f>SUBTOTAL(9,E984:E984)</f>
        <v>1</v>
      </c>
      <c r="F985" s="10" t="s">
        <v>366</v>
      </c>
      <c r="G985" s="10">
        <f>SUBTOTAL(9,G984:G984)</f>
        <v>91400</v>
      </c>
    </row>
    <row r="986" spans="1:7" ht="120" customHeight="1">
      <c r="A986" s="5" t="s">
        <v>714</v>
      </c>
      <c r="B986" s="22" t="s">
        <v>715</v>
      </c>
      <c r="C986" s="22"/>
      <c r="D986" s="5" t="s">
        <v>102</v>
      </c>
      <c r="E986" s="8">
        <v>1</v>
      </c>
      <c r="F986" s="8">
        <v>55000</v>
      </c>
      <c r="G986" s="8">
        <v>55000</v>
      </c>
    </row>
    <row r="987" spans="1:7" ht="25.15" customHeight="1">
      <c r="A987" s="23" t="s">
        <v>484</v>
      </c>
      <c r="B987" s="23"/>
      <c r="C987" s="23"/>
      <c r="D987" s="23"/>
      <c r="E987" s="10">
        <f>SUBTOTAL(9,E986:E986)</f>
        <v>1</v>
      </c>
      <c r="F987" s="10" t="s">
        <v>366</v>
      </c>
      <c r="G987" s="10">
        <f>SUBTOTAL(9,G986:G986)</f>
        <v>55000</v>
      </c>
    </row>
    <row r="988" spans="1:7" ht="139.9" customHeight="1">
      <c r="A988" s="5" t="s">
        <v>716</v>
      </c>
      <c r="B988" s="22" t="s">
        <v>717</v>
      </c>
      <c r="C988" s="22"/>
      <c r="D988" s="5" t="s">
        <v>102</v>
      </c>
      <c r="E988" s="8">
        <v>1</v>
      </c>
      <c r="F988" s="8">
        <v>3106000</v>
      </c>
      <c r="G988" s="8">
        <v>3106000</v>
      </c>
    </row>
    <row r="989" spans="1:7" ht="25.15" customHeight="1">
      <c r="A989" s="23" t="s">
        <v>484</v>
      </c>
      <c r="B989" s="23"/>
      <c r="C989" s="23"/>
      <c r="D989" s="23"/>
      <c r="E989" s="10">
        <f>SUBTOTAL(9,E988:E988)</f>
        <v>1</v>
      </c>
      <c r="F989" s="10" t="s">
        <v>366</v>
      </c>
      <c r="G989" s="10">
        <f>SUBTOTAL(9,G988:G988)</f>
        <v>3106000</v>
      </c>
    </row>
    <row r="990" spans="1:7" ht="139.9" customHeight="1">
      <c r="A990" s="5" t="s">
        <v>718</v>
      </c>
      <c r="B990" s="22" t="s">
        <v>719</v>
      </c>
      <c r="C990" s="22"/>
      <c r="D990" s="5" t="s">
        <v>102</v>
      </c>
      <c r="E990" s="8">
        <v>1</v>
      </c>
      <c r="F990" s="8">
        <v>1620600</v>
      </c>
      <c r="G990" s="8">
        <v>1620600</v>
      </c>
    </row>
    <row r="991" spans="1:7" ht="25.15" customHeight="1">
      <c r="A991" s="23" t="s">
        <v>484</v>
      </c>
      <c r="B991" s="23"/>
      <c r="C991" s="23"/>
      <c r="D991" s="23"/>
      <c r="E991" s="10">
        <f>SUBTOTAL(9,E990:E990)</f>
        <v>1</v>
      </c>
      <c r="F991" s="10" t="s">
        <v>366</v>
      </c>
      <c r="G991" s="10">
        <f>SUBTOTAL(9,G990:G990)</f>
        <v>1620600</v>
      </c>
    </row>
    <row r="992" spans="1:7" ht="120" customHeight="1">
      <c r="A992" s="5" t="s">
        <v>720</v>
      </c>
      <c r="B992" s="22" t="s">
        <v>721</v>
      </c>
      <c r="C992" s="22"/>
      <c r="D992" s="5" t="s">
        <v>102</v>
      </c>
      <c r="E992" s="8">
        <v>1</v>
      </c>
      <c r="F992" s="8">
        <v>3507000</v>
      </c>
      <c r="G992" s="8">
        <v>3507000</v>
      </c>
    </row>
    <row r="993" spans="1:7" ht="25.15" customHeight="1">
      <c r="A993" s="23" t="s">
        <v>484</v>
      </c>
      <c r="B993" s="23"/>
      <c r="C993" s="23"/>
      <c r="D993" s="23"/>
      <c r="E993" s="10">
        <f>SUBTOTAL(9,E992:E992)</f>
        <v>1</v>
      </c>
      <c r="F993" s="10" t="s">
        <v>366</v>
      </c>
      <c r="G993" s="10">
        <f>SUBTOTAL(9,G992:G992)</f>
        <v>3507000</v>
      </c>
    </row>
    <row r="994" spans="1:7" ht="120" customHeight="1">
      <c r="A994" s="5" t="s">
        <v>722</v>
      </c>
      <c r="B994" s="22" t="s">
        <v>723</v>
      </c>
      <c r="C994" s="22"/>
      <c r="D994" s="5" t="s">
        <v>102</v>
      </c>
      <c r="E994" s="8">
        <v>1</v>
      </c>
      <c r="F994" s="8">
        <v>957400</v>
      </c>
      <c r="G994" s="8">
        <v>957400</v>
      </c>
    </row>
    <row r="995" spans="1:7" ht="25.15" customHeight="1">
      <c r="A995" s="23" t="s">
        <v>484</v>
      </c>
      <c r="B995" s="23"/>
      <c r="C995" s="23"/>
      <c r="D995" s="23"/>
      <c r="E995" s="10">
        <f>SUBTOTAL(9,E994:E994)</f>
        <v>1</v>
      </c>
      <c r="F995" s="10" t="s">
        <v>366</v>
      </c>
      <c r="G995" s="10">
        <f>SUBTOTAL(9,G994:G994)</f>
        <v>957400</v>
      </c>
    </row>
    <row r="996" spans="1:7" ht="100.15" customHeight="1">
      <c r="A996" s="5" t="s">
        <v>724</v>
      </c>
      <c r="B996" s="22" t="s">
        <v>725</v>
      </c>
      <c r="C996" s="22"/>
      <c r="D996" s="5" t="s">
        <v>102</v>
      </c>
      <c r="E996" s="8">
        <v>1</v>
      </c>
      <c r="F996" s="8">
        <v>270720</v>
      </c>
      <c r="G996" s="8">
        <v>270720</v>
      </c>
    </row>
    <row r="997" spans="1:7" ht="25.15" customHeight="1">
      <c r="A997" s="23" t="s">
        <v>484</v>
      </c>
      <c r="B997" s="23"/>
      <c r="C997" s="23"/>
      <c r="D997" s="23"/>
      <c r="E997" s="10">
        <f>SUBTOTAL(9,E996:E996)</f>
        <v>1</v>
      </c>
      <c r="F997" s="10" t="s">
        <v>366</v>
      </c>
      <c r="G997" s="10">
        <f>SUBTOTAL(9,G996:G996)</f>
        <v>270720</v>
      </c>
    </row>
    <row r="998" spans="1:7" ht="100.15" customHeight="1">
      <c r="A998" s="5" t="s">
        <v>91</v>
      </c>
      <c r="B998" s="22" t="s">
        <v>726</v>
      </c>
      <c r="C998" s="22"/>
      <c r="D998" s="5" t="s">
        <v>102</v>
      </c>
      <c r="E998" s="8">
        <v>1</v>
      </c>
      <c r="F998" s="8">
        <v>180480</v>
      </c>
      <c r="G998" s="8">
        <v>180480</v>
      </c>
    </row>
    <row r="999" spans="1:7" ht="25.15" customHeight="1">
      <c r="A999" s="23" t="s">
        <v>484</v>
      </c>
      <c r="B999" s="23"/>
      <c r="C999" s="23"/>
      <c r="D999" s="23"/>
      <c r="E999" s="10">
        <f>SUBTOTAL(9,E998:E998)</f>
        <v>1</v>
      </c>
      <c r="F999" s="10" t="s">
        <v>366</v>
      </c>
      <c r="G999" s="10">
        <f>SUBTOTAL(9,G998:G998)</f>
        <v>180480</v>
      </c>
    </row>
    <row r="1000" spans="1:7" ht="100.15" customHeight="1">
      <c r="A1000" s="5" t="s">
        <v>727</v>
      </c>
      <c r="B1000" s="22" t="s">
        <v>728</v>
      </c>
      <c r="C1000" s="22"/>
      <c r="D1000" s="5" t="s">
        <v>102</v>
      </c>
      <c r="E1000" s="8">
        <v>1</v>
      </c>
      <c r="F1000" s="8">
        <v>378000</v>
      </c>
      <c r="G1000" s="8">
        <v>378000</v>
      </c>
    </row>
    <row r="1001" spans="1:7" ht="25.15" customHeight="1">
      <c r="A1001" s="23" t="s">
        <v>484</v>
      </c>
      <c r="B1001" s="23"/>
      <c r="C1001" s="23"/>
      <c r="D1001" s="23"/>
      <c r="E1001" s="10">
        <f>SUBTOTAL(9,E1000:E1000)</f>
        <v>1</v>
      </c>
      <c r="F1001" s="10" t="s">
        <v>366</v>
      </c>
      <c r="G1001" s="10">
        <f>SUBTOTAL(9,G1000:G1000)</f>
        <v>378000</v>
      </c>
    </row>
    <row r="1002" spans="1:7" ht="100.15" customHeight="1">
      <c r="A1002" s="5" t="s">
        <v>729</v>
      </c>
      <c r="B1002" s="22" t="s">
        <v>730</v>
      </c>
      <c r="C1002" s="22"/>
      <c r="D1002" s="5" t="s">
        <v>102</v>
      </c>
      <c r="E1002" s="8">
        <v>1</v>
      </c>
      <c r="F1002" s="8">
        <v>378000</v>
      </c>
      <c r="G1002" s="8">
        <v>378000</v>
      </c>
    </row>
    <row r="1003" spans="1:7" ht="25.15" customHeight="1">
      <c r="A1003" s="23" t="s">
        <v>484</v>
      </c>
      <c r="B1003" s="23"/>
      <c r="C1003" s="23"/>
      <c r="D1003" s="23"/>
      <c r="E1003" s="10">
        <f>SUBTOTAL(9,E1002:E1002)</f>
        <v>1</v>
      </c>
      <c r="F1003" s="10" t="s">
        <v>366</v>
      </c>
      <c r="G1003" s="10">
        <f>SUBTOTAL(9,G1002:G1002)</f>
        <v>378000</v>
      </c>
    </row>
    <row r="1004" spans="1:7" ht="100.15" customHeight="1">
      <c r="A1004" s="5" t="s">
        <v>731</v>
      </c>
      <c r="B1004" s="22" t="s">
        <v>732</v>
      </c>
      <c r="C1004" s="22"/>
      <c r="D1004" s="5" t="s">
        <v>102</v>
      </c>
      <c r="E1004" s="8">
        <v>195</v>
      </c>
      <c r="F1004" s="8">
        <v>1800</v>
      </c>
      <c r="G1004" s="8">
        <v>351000</v>
      </c>
    </row>
    <row r="1005" spans="1:7" ht="25.15" customHeight="1">
      <c r="A1005" s="23" t="s">
        <v>484</v>
      </c>
      <c r="B1005" s="23"/>
      <c r="C1005" s="23"/>
      <c r="D1005" s="23"/>
      <c r="E1005" s="10">
        <f>SUBTOTAL(9,E1004:E1004)</f>
        <v>195</v>
      </c>
      <c r="F1005" s="10" t="s">
        <v>366</v>
      </c>
      <c r="G1005" s="10">
        <f>SUBTOTAL(9,G1004:G1004)</f>
        <v>351000</v>
      </c>
    </row>
    <row r="1006" spans="1:7" ht="100.15" customHeight="1">
      <c r="A1006" s="5" t="s">
        <v>733</v>
      </c>
      <c r="B1006" s="22" t="s">
        <v>734</v>
      </c>
      <c r="C1006" s="22"/>
      <c r="D1006" s="5" t="s">
        <v>102</v>
      </c>
      <c r="E1006" s="8">
        <v>210</v>
      </c>
      <c r="F1006" s="8">
        <v>1800</v>
      </c>
      <c r="G1006" s="8">
        <v>378000</v>
      </c>
    </row>
    <row r="1007" spans="1:7" ht="25.15" customHeight="1">
      <c r="A1007" s="23" t="s">
        <v>484</v>
      </c>
      <c r="B1007" s="23"/>
      <c r="C1007" s="23"/>
      <c r="D1007" s="23"/>
      <c r="E1007" s="10">
        <f>SUBTOTAL(9,E1006:E1006)</f>
        <v>210</v>
      </c>
      <c r="F1007" s="10" t="s">
        <v>366</v>
      </c>
      <c r="G1007" s="10">
        <f>SUBTOTAL(9,G1006:G1006)</f>
        <v>378000</v>
      </c>
    </row>
    <row r="1008" spans="1:7" ht="100.15" customHeight="1">
      <c r="A1008" s="5" t="s">
        <v>735</v>
      </c>
      <c r="B1008" s="22" t="s">
        <v>736</v>
      </c>
      <c r="C1008" s="22"/>
      <c r="D1008" s="5" t="s">
        <v>102</v>
      </c>
      <c r="E1008" s="8">
        <v>210</v>
      </c>
      <c r="F1008" s="8">
        <v>1800</v>
      </c>
      <c r="G1008" s="8">
        <v>378000</v>
      </c>
    </row>
    <row r="1009" spans="1:7" ht="25.15" customHeight="1">
      <c r="A1009" s="23" t="s">
        <v>484</v>
      </c>
      <c r="B1009" s="23"/>
      <c r="C1009" s="23"/>
      <c r="D1009" s="23"/>
      <c r="E1009" s="10">
        <f>SUBTOTAL(9,E1008:E1008)</f>
        <v>210</v>
      </c>
      <c r="F1009" s="10" t="s">
        <v>366</v>
      </c>
      <c r="G1009" s="10">
        <f>SUBTOTAL(9,G1008:G1008)</f>
        <v>378000</v>
      </c>
    </row>
    <row r="1010" spans="1:7" ht="100.15" customHeight="1">
      <c r="A1010" s="5" t="s">
        <v>737</v>
      </c>
      <c r="B1010" s="22" t="s">
        <v>738</v>
      </c>
      <c r="C1010" s="22"/>
      <c r="D1010" s="5" t="s">
        <v>102</v>
      </c>
      <c r="E1010" s="8">
        <v>195</v>
      </c>
      <c r="F1010" s="8">
        <v>1800</v>
      </c>
      <c r="G1010" s="8">
        <v>351000</v>
      </c>
    </row>
    <row r="1011" spans="1:7" ht="25.15" customHeight="1">
      <c r="A1011" s="23" t="s">
        <v>484</v>
      </c>
      <c r="B1011" s="23"/>
      <c r="C1011" s="23"/>
      <c r="D1011" s="23"/>
      <c r="E1011" s="10">
        <f>SUBTOTAL(9,E1010:E1010)</f>
        <v>195</v>
      </c>
      <c r="F1011" s="10" t="s">
        <v>366</v>
      </c>
      <c r="G1011" s="10">
        <f>SUBTOTAL(9,G1010:G1010)</f>
        <v>351000</v>
      </c>
    </row>
    <row r="1012" spans="1:7" ht="100.15" customHeight="1">
      <c r="A1012" s="5" t="s">
        <v>739</v>
      </c>
      <c r="B1012" s="22" t="s">
        <v>740</v>
      </c>
      <c r="C1012" s="22"/>
      <c r="D1012" s="5" t="s">
        <v>102</v>
      </c>
      <c r="E1012" s="8">
        <v>210</v>
      </c>
      <c r="F1012" s="8">
        <v>1800</v>
      </c>
      <c r="G1012" s="8">
        <v>378000</v>
      </c>
    </row>
    <row r="1013" spans="1:7" ht="25.15" customHeight="1">
      <c r="A1013" s="23" t="s">
        <v>484</v>
      </c>
      <c r="B1013" s="23"/>
      <c r="C1013" s="23"/>
      <c r="D1013" s="23"/>
      <c r="E1013" s="10">
        <f>SUBTOTAL(9,E1012:E1012)</f>
        <v>210</v>
      </c>
      <c r="F1013" s="10" t="s">
        <v>366</v>
      </c>
      <c r="G1013" s="10">
        <f>SUBTOTAL(9,G1012:G1012)</f>
        <v>378000</v>
      </c>
    </row>
    <row r="1014" spans="1:7" ht="100.15" customHeight="1">
      <c r="A1014" s="5" t="s">
        <v>741</v>
      </c>
      <c r="B1014" s="22" t="s">
        <v>742</v>
      </c>
      <c r="C1014" s="22"/>
      <c r="D1014" s="5" t="s">
        <v>102</v>
      </c>
      <c r="E1014" s="8">
        <v>210</v>
      </c>
      <c r="F1014" s="8">
        <v>1800</v>
      </c>
      <c r="G1014" s="8">
        <v>378000</v>
      </c>
    </row>
    <row r="1015" spans="1:7" ht="25.15" customHeight="1">
      <c r="A1015" s="23" t="s">
        <v>484</v>
      </c>
      <c r="B1015" s="23"/>
      <c r="C1015" s="23"/>
      <c r="D1015" s="23"/>
      <c r="E1015" s="10">
        <f>SUBTOTAL(9,E1014:E1014)</f>
        <v>210</v>
      </c>
      <c r="F1015" s="10" t="s">
        <v>366</v>
      </c>
      <c r="G1015" s="10">
        <f>SUBTOTAL(9,G1014:G1014)</f>
        <v>378000</v>
      </c>
    </row>
    <row r="1016" spans="1:7" ht="100.15" customHeight="1">
      <c r="A1016" s="5" t="s">
        <v>743</v>
      </c>
      <c r="B1016" s="22" t="s">
        <v>744</v>
      </c>
      <c r="C1016" s="22"/>
      <c r="D1016" s="5" t="s">
        <v>102</v>
      </c>
      <c r="E1016" s="8">
        <v>195</v>
      </c>
      <c r="F1016" s="8">
        <v>1800</v>
      </c>
      <c r="G1016" s="8">
        <v>351000</v>
      </c>
    </row>
    <row r="1017" spans="1:7" ht="25.15" customHeight="1">
      <c r="A1017" s="23" t="s">
        <v>484</v>
      </c>
      <c r="B1017" s="23"/>
      <c r="C1017" s="23"/>
      <c r="D1017" s="23"/>
      <c r="E1017" s="10">
        <f>SUBTOTAL(9,E1016:E1016)</f>
        <v>195</v>
      </c>
      <c r="F1017" s="10" t="s">
        <v>366</v>
      </c>
      <c r="G1017" s="10">
        <f>SUBTOTAL(9,G1016:G1016)</f>
        <v>351000</v>
      </c>
    </row>
    <row r="1018" spans="1:7" ht="79.900000000000006" customHeight="1">
      <c r="A1018" s="5" t="s">
        <v>745</v>
      </c>
      <c r="B1018" s="22" t="s">
        <v>746</v>
      </c>
      <c r="C1018" s="22"/>
      <c r="D1018" s="5" t="s">
        <v>102</v>
      </c>
      <c r="E1018" s="8">
        <v>1</v>
      </c>
      <c r="F1018" s="8">
        <v>280000</v>
      </c>
      <c r="G1018" s="8">
        <v>280000</v>
      </c>
    </row>
    <row r="1019" spans="1:7" ht="25.15" customHeight="1">
      <c r="A1019" s="23" t="s">
        <v>484</v>
      </c>
      <c r="B1019" s="23"/>
      <c r="C1019" s="23"/>
      <c r="D1019" s="23"/>
      <c r="E1019" s="10">
        <f>SUBTOTAL(9,E1018:E1018)</f>
        <v>1</v>
      </c>
      <c r="F1019" s="10" t="s">
        <v>366</v>
      </c>
      <c r="G1019" s="10">
        <f>SUBTOTAL(9,G1018:G1018)</f>
        <v>280000</v>
      </c>
    </row>
    <row r="1020" spans="1:7" ht="100.15" customHeight="1">
      <c r="A1020" s="5" t="s">
        <v>747</v>
      </c>
      <c r="B1020" s="22" t="s">
        <v>748</v>
      </c>
      <c r="C1020" s="22"/>
      <c r="D1020" s="5" t="s">
        <v>102</v>
      </c>
      <c r="E1020" s="8">
        <v>1</v>
      </c>
      <c r="F1020" s="8">
        <v>700000</v>
      </c>
      <c r="G1020" s="8">
        <v>700000</v>
      </c>
    </row>
    <row r="1021" spans="1:7" ht="25.15" customHeight="1">
      <c r="A1021" s="23" t="s">
        <v>484</v>
      </c>
      <c r="B1021" s="23"/>
      <c r="C1021" s="23"/>
      <c r="D1021" s="23"/>
      <c r="E1021" s="10">
        <f>SUBTOTAL(9,E1020:E1020)</f>
        <v>1</v>
      </c>
      <c r="F1021" s="10" t="s">
        <v>366</v>
      </c>
      <c r="G1021" s="10">
        <f>SUBTOTAL(9,G1020:G1020)</f>
        <v>700000</v>
      </c>
    </row>
    <row r="1022" spans="1:7" ht="25.15" customHeight="1">
      <c r="A1022" s="23" t="s">
        <v>485</v>
      </c>
      <c r="B1022" s="23"/>
      <c r="C1022" s="23"/>
      <c r="D1022" s="23"/>
      <c r="E1022" s="23"/>
      <c r="F1022" s="23"/>
      <c r="G1022" s="10">
        <f>SUBTOTAL(9,G844:G1021)</f>
        <v>55893037</v>
      </c>
    </row>
    <row r="1023" spans="1:7" ht="25.15" customHeight="1"/>
    <row r="1024" spans="1:7" ht="19.899999999999999" customHeight="1">
      <c r="A1024" s="24" t="s">
        <v>323</v>
      </c>
      <c r="B1024" s="24"/>
      <c r="C1024" s="25" t="s">
        <v>212</v>
      </c>
      <c r="D1024" s="25"/>
      <c r="E1024" s="25"/>
      <c r="F1024" s="25"/>
      <c r="G1024" s="25"/>
    </row>
    <row r="1025" spans="1:7" ht="19.899999999999999" customHeight="1">
      <c r="A1025" s="24" t="s">
        <v>324</v>
      </c>
      <c r="B1025" s="24"/>
      <c r="C1025" s="25" t="s">
        <v>367</v>
      </c>
      <c r="D1025" s="25"/>
      <c r="E1025" s="25"/>
      <c r="F1025" s="25"/>
      <c r="G1025" s="25"/>
    </row>
    <row r="1026" spans="1:7" ht="25.15" customHeight="1">
      <c r="A1026" s="24" t="s">
        <v>326</v>
      </c>
      <c r="B1026" s="24"/>
      <c r="C1026" s="25" t="s">
        <v>301</v>
      </c>
      <c r="D1026" s="25"/>
      <c r="E1026" s="25"/>
      <c r="F1026" s="25"/>
      <c r="G1026" s="25"/>
    </row>
    <row r="1027" spans="1:7" ht="15" customHeight="1"/>
    <row r="1028" spans="1:7" ht="25.15" customHeight="1">
      <c r="A1028" s="15" t="s">
        <v>749</v>
      </c>
      <c r="B1028" s="15"/>
      <c r="C1028" s="15"/>
      <c r="D1028" s="15"/>
      <c r="E1028" s="15"/>
      <c r="F1028" s="15"/>
      <c r="G1028" s="15"/>
    </row>
    <row r="1029" spans="1:7" ht="15" customHeight="1"/>
    <row r="1030" spans="1:7" ht="49.9" customHeight="1">
      <c r="A1030" s="5" t="s">
        <v>238</v>
      </c>
      <c r="B1030" s="20" t="s">
        <v>444</v>
      </c>
      <c r="C1030" s="20"/>
      <c r="D1030" s="5" t="s">
        <v>479</v>
      </c>
      <c r="E1030" s="5" t="s">
        <v>480</v>
      </c>
      <c r="F1030" s="5" t="s">
        <v>481</v>
      </c>
      <c r="G1030" s="5" t="s">
        <v>482</v>
      </c>
    </row>
    <row r="1031" spans="1:7" ht="15" customHeight="1">
      <c r="A1031" s="5">
        <v>1</v>
      </c>
      <c r="B1031" s="20">
        <v>2</v>
      </c>
      <c r="C1031" s="20"/>
      <c r="D1031" s="5">
        <v>3</v>
      </c>
      <c r="E1031" s="5">
        <v>4</v>
      </c>
      <c r="F1031" s="5">
        <v>5</v>
      </c>
      <c r="G1031" s="5">
        <v>6</v>
      </c>
    </row>
    <row r="1032" spans="1:7" ht="100.15" customHeight="1">
      <c r="A1032" s="5" t="s">
        <v>750</v>
      </c>
      <c r="B1032" s="22" t="s">
        <v>751</v>
      </c>
      <c r="C1032" s="22"/>
      <c r="D1032" s="5" t="s">
        <v>102</v>
      </c>
      <c r="E1032" s="8">
        <v>1</v>
      </c>
      <c r="F1032" s="8">
        <v>12470.72</v>
      </c>
      <c r="G1032" s="8">
        <v>12470.72</v>
      </c>
    </row>
    <row r="1033" spans="1:7" ht="25.15" customHeight="1">
      <c r="A1033" s="23" t="s">
        <v>484</v>
      </c>
      <c r="B1033" s="23"/>
      <c r="C1033" s="23"/>
      <c r="D1033" s="23"/>
      <c r="E1033" s="10">
        <f>SUBTOTAL(9,E1032:E1032)</f>
        <v>1</v>
      </c>
      <c r="F1033" s="10" t="s">
        <v>366</v>
      </c>
      <c r="G1033" s="10">
        <f>SUBTOTAL(9,G1032:G1032)</f>
        <v>12470.72</v>
      </c>
    </row>
    <row r="1034" spans="1:7" ht="100.15" customHeight="1">
      <c r="A1034" s="5" t="s">
        <v>752</v>
      </c>
      <c r="B1034" s="22" t="s">
        <v>753</v>
      </c>
      <c r="C1034" s="22"/>
      <c r="D1034" s="5" t="s">
        <v>102</v>
      </c>
      <c r="E1034" s="8">
        <v>1</v>
      </c>
      <c r="F1034" s="8">
        <v>19799.419999999998</v>
      </c>
      <c r="G1034" s="8">
        <v>19799.419999999998</v>
      </c>
    </row>
    <row r="1035" spans="1:7" ht="25.15" customHeight="1">
      <c r="A1035" s="23" t="s">
        <v>484</v>
      </c>
      <c r="B1035" s="23"/>
      <c r="C1035" s="23"/>
      <c r="D1035" s="23"/>
      <c r="E1035" s="10">
        <f>SUBTOTAL(9,E1034:E1034)</f>
        <v>1</v>
      </c>
      <c r="F1035" s="10" t="s">
        <v>366</v>
      </c>
      <c r="G1035" s="10">
        <f>SUBTOTAL(9,G1034:G1034)</f>
        <v>19799.419999999998</v>
      </c>
    </row>
    <row r="1036" spans="1:7" ht="79.900000000000006" customHeight="1">
      <c r="A1036" s="5" t="s">
        <v>754</v>
      </c>
      <c r="B1036" s="22" t="s">
        <v>755</v>
      </c>
      <c r="C1036" s="22"/>
      <c r="D1036" s="5" t="s">
        <v>102</v>
      </c>
      <c r="E1036" s="8">
        <v>1</v>
      </c>
      <c r="F1036" s="8">
        <v>21647.05</v>
      </c>
      <c r="G1036" s="8">
        <v>21647.05</v>
      </c>
    </row>
    <row r="1037" spans="1:7" ht="25.15" customHeight="1">
      <c r="A1037" s="23" t="s">
        <v>484</v>
      </c>
      <c r="B1037" s="23"/>
      <c r="C1037" s="23"/>
      <c r="D1037" s="23"/>
      <c r="E1037" s="10">
        <f>SUBTOTAL(9,E1036:E1036)</f>
        <v>1</v>
      </c>
      <c r="F1037" s="10" t="s">
        <v>366</v>
      </c>
      <c r="G1037" s="10">
        <f>SUBTOTAL(9,G1036:G1036)</f>
        <v>21647.05</v>
      </c>
    </row>
    <row r="1038" spans="1:7" ht="60" customHeight="1">
      <c r="A1038" s="5" t="s">
        <v>756</v>
      </c>
      <c r="B1038" s="22" t="s">
        <v>757</v>
      </c>
      <c r="C1038" s="22"/>
      <c r="D1038" s="5" t="s">
        <v>102</v>
      </c>
      <c r="E1038" s="8">
        <v>1</v>
      </c>
      <c r="F1038" s="8">
        <v>12470.81</v>
      </c>
      <c r="G1038" s="8">
        <v>12470.81</v>
      </c>
    </row>
    <row r="1039" spans="1:7" ht="25.15" customHeight="1">
      <c r="A1039" s="23" t="s">
        <v>484</v>
      </c>
      <c r="B1039" s="23"/>
      <c r="C1039" s="23"/>
      <c r="D1039" s="23"/>
      <c r="E1039" s="10">
        <f>SUBTOTAL(9,E1038:E1038)</f>
        <v>1</v>
      </c>
      <c r="F1039" s="10" t="s">
        <v>366</v>
      </c>
      <c r="G1039" s="10">
        <f>SUBTOTAL(9,G1038:G1038)</f>
        <v>12470.81</v>
      </c>
    </row>
    <row r="1040" spans="1:7" ht="25.15" customHeight="1">
      <c r="A1040" s="23" t="s">
        <v>485</v>
      </c>
      <c r="B1040" s="23"/>
      <c r="C1040" s="23"/>
      <c r="D1040" s="23"/>
      <c r="E1040" s="23"/>
      <c r="F1040" s="23"/>
      <c r="G1040" s="10">
        <f>SUBTOTAL(9,G1032:G1039)</f>
        <v>66388</v>
      </c>
    </row>
    <row r="1041" spans="1:7" ht="25.15" customHeight="1"/>
    <row r="1042" spans="1:7" ht="19.899999999999999" customHeight="1">
      <c r="A1042" s="24" t="s">
        <v>323</v>
      </c>
      <c r="B1042" s="24"/>
      <c r="C1042" s="25" t="s">
        <v>212</v>
      </c>
      <c r="D1042" s="25"/>
      <c r="E1042" s="25"/>
      <c r="F1042" s="25"/>
      <c r="G1042" s="25"/>
    </row>
    <row r="1043" spans="1:7" ht="19.899999999999999" customHeight="1">
      <c r="A1043" s="24" t="s">
        <v>324</v>
      </c>
      <c r="B1043" s="24"/>
      <c r="C1043" s="25" t="s">
        <v>367</v>
      </c>
      <c r="D1043" s="25"/>
      <c r="E1043" s="25"/>
      <c r="F1043" s="25"/>
      <c r="G1043" s="25"/>
    </row>
    <row r="1044" spans="1:7" ht="25.15" customHeight="1">
      <c r="A1044" s="24" t="s">
        <v>326</v>
      </c>
      <c r="B1044" s="24"/>
      <c r="C1044" s="25" t="s">
        <v>301</v>
      </c>
      <c r="D1044" s="25"/>
      <c r="E1044" s="25"/>
      <c r="F1044" s="25"/>
      <c r="G1044" s="25"/>
    </row>
    <row r="1045" spans="1:7" ht="15" customHeight="1"/>
    <row r="1046" spans="1:7" ht="25.15" customHeight="1">
      <c r="A1046" s="15" t="s">
        <v>758</v>
      </c>
      <c r="B1046" s="15"/>
      <c r="C1046" s="15"/>
      <c r="D1046" s="15"/>
      <c r="E1046" s="15"/>
      <c r="F1046" s="15"/>
      <c r="G1046" s="15"/>
    </row>
    <row r="1047" spans="1:7" ht="15" customHeight="1"/>
    <row r="1048" spans="1:7" ht="49.9" customHeight="1">
      <c r="A1048" s="5" t="s">
        <v>238</v>
      </c>
      <c r="B1048" s="20" t="s">
        <v>444</v>
      </c>
      <c r="C1048" s="20"/>
      <c r="D1048" s="5" t="s">
        <v>479</v>
      </c>
      <c r="E1048" s="5" t="s">
        <v>480</v>
      </c>
      <c r="F1048" s="5" t="s">
        <v>481</v>
      </c>
      <c r="G1048" s="5" t="s">
        <v>482</v>
      </c>
    </row>
    <row r="1049" spans="1:7" ht="15" customHeight="1">
      <c r="A1049" s="5">
        <v>1</v>
      </c>
      <c r="B1049" s="20">
        <v>2</v>
      </c>
      <c r="C1049" s="20"/>
      <c r="D1049" s="5">
        <v>3</v>
      </c>
      <c r="E1049" s="5">
        <v>4</v>
      </c>
      <c r="F1049" s="5">
        <v>5</v>
      </c>
      <c r="G1049" s="5">
        <v>6</v>
      </c>
    </row>
    <row r="1050" spans="1:7" ht="120" customHeight="1">
      <c r="A1050" s="5" t="s">
        <v>759</v>
      </c>
      <c r="B1050" s="22" t="s">
        <v>760</v>
      </c>
      <c r="C1050" s="22"/>
      <c r="D1050" s="5" t="s">
        <v>102</v>
      </c>
      <c r="E1050" s="8">
        <v>1200</v>
      </c>
      <c r="F1050" s="8">
        <v>250</v>
      </c>
      <c r="G1050" s="8">
        <v>300000</v>
      </c>
    </row>
    <row r="1051" spans="1:7" ht="25.15" customHeight="1">
      <c r="A1051" s="23" t="s">
        <v>484</v>
      </c>
      <c r="B1051" s="23"/>
      <c r="C1051" s="23"/>
      <c r="D1051" s="23"/>
      <c r="E1051" s="10">
        <f>SUBTOTAL(9,E1050:E1050)</f>
        <v>1200</v>
      </c>
      <c r="F1051" s="10" t="s">
        <v>366</v>
      </c>
      <c r="G1051" s="10">
        <f>SUBTOTAL(9,G1050:G1050)</f>
        <v>300000</v>
      </c>
    </row>
    <row r="1052" spans="1:7" ht="25.15" customHeight="1">
      <c r="A1052" s="23" t="s">
        <v>485</v>
      </c>
      <c r="B1052" s="23"/>
      <c r="C1052" s="23"/>
      <c r="D1052" s="23"/>
      <c r="E1052" s="23"/>
      <c r="F1052" s="23"/>
      <c r="G1052" s="10">
        <f>SUBTOTAL(9,G1050:G1051)</f>
        <v>300000</v>
      </c>
    </row>
    <row r="1053" spans="1:7" ht="25.15" customHeight="1"/>
    <row r="1054" spans="1:7" ht="19.899999999999999" customHeight="1">
      <c r="A1054" s="24" t="s">
        <v>323</v>
      </c>
      <c r="B1054" s="24"/>
      <c r="C1054" s="25" t="s">
        <v>212</v>
      </c>
      <c r="D1054" s="25"/>
      <c r="E1054" s="25"/>
      <c r="F1054" s="25"/>
      <c r="G1054" s="25"/>
    </row>
    <row r="1055" spans="1:7" ht="19.899999999999999" customHeight="1">
      <c r="A1055" s="24" t="s">
        <v>324</v>
      </c>
      <c r="B1055" s="24"/>
      <c r="C1055" s="25" t="s">
        <v>367</v>
      </c>
      <c r="D1055" s="25"/>
      <c r="E1055" s="25"/>
      <c r="F1055" s="25"/>
      <c r="G1055" s="25"/>
    </row>
    <row r="1056" spans="1:7" ht="25.15" customHeight="1">
      <c r="A1056" s="24" t="s">
        <v>326</v>
      </c>
      <c r="B1056" s="24"/>
      <c r="C1056" s="25" t="s">
        <v>301</v>
      </c>
      <c r="D1056" s="25"/>
      <c r="E1056" s="25"/>
      <c r="F1056" s="25"/>
      <c r="G1056" s="25"/>
    </row>
    <row r="1057" spans="1:7" ht="15" customHeight="1"/>
    <row r="1058" spans="1:7" ht="25.15" customHeight="1">
      <c r="A1058" s="15" t="s">
        <v>761</v>
      </c>
      <c r="B1058" s="15"/>
      <c r="C1058" s="15"/>
      <c r="D1058" s="15"/>
      <c r="E1058" s="15"/>
      <c r="F1058" s="15"/>
      <c r="G1058" s="15"/>
    </row>
    <row r="1059" spans="1:7" ht="15" customHeight="1"/>
    <row r="1060" spans="1:7" ht="49.9" customHeight="1">
      <c r="A1060" s="5" t="s">
        <v>238</v>
      </c>
      <c r="B1060" s="20" t="s">
        <v>444</v>
      </c>
      <c r="C1060" s="20"/>
      <c r="D1060" s="5" t="s">
        <v>479</v>
      </c>
      <c r="E1060" s="5" t="s">
        <v>480</v>
      </c>
      <c r="F1060" s="5" t="s">
        <v>481</v>
      </c>
      <c r="G1060" s="5" t="s">
        <v>482</v>
      </c>
    </row>
    <row r="1061" spans="1:7" ht="15" customHeight="1">
      <c r="A1061" s="5">
        <v>1</v>
      </c>
      <c r="B1061" s="20">
        <v>2</v>
      </c>
      <c r="C1061" s="20"/>
      <c r="D1061" s="5">
        <v>3</v>
      </c>
      <c r="E1061" s="5">
        <v>4</v>
      </c>
      <c r="F1061" s="5">
        <v>5</v>
      </c>
      <c r="G1061" s="5">
        <v>6</v>
      </c>
    </row>
    <row r="1062" spans="1:7" ht="120" customHeight="1">
      <c r="A1062" s="5" t="s">
        <v>762</v>
      </c>
      <c r="B1062" s="22" t="s">
        <v>763</v>
      </c>
      <c r="C1062" s="22"/>
      <c r="D1062" s="5" t="s">
        <v>102</v>
      </c>
      <c r="E1062" s="8">
        <v>1300</v>
      </c>
      <c r="F1062" s="8">
        <v>170</v>
      </c>
      <c r="G1062" s="8">
        <v>221000</v>
      </c>
    </row>
    <row r="1063" spans="1:7" ht="25.15" customHeight="1">
      <c r="A1063" s="23" t="s">
        <v>484</v>
      </c>
      <c r="B1063" s="23"/>
      <c r="C1063" s="23"/>
      <c r="D1063" s="23"/>
      <c r="E1063" s="10">
        <f>SUBTOTAL(9,E1062:E1062)</f>
        <v>1300</v>
      </c>
      <c r="F1063" s="10" t="s">
        <v>366</v>
      </c>
      <c r="G1063" s="10">
        <f>SUBTOTAL(9,G1062:G1062)</f>
        <v>221000</v>
      </c>
    </row>
    <row r="1064" spans="1:7" ht="25.15" customHeight="1">
      <c r="A1064" s="23" t="s">
        <v>485</v>
      </c>
      <c r="B1064" s="23"/>
      <c r="C1064" s="23"/>
      <c r="D1064" s="23"/>
      <c r="E1064" s="23"/>
      <c r="F1064" s="23"/>
      <c r="G1064" s="10">
        <f>SUBTOTAL(9,G1062:G1063)</f>
        <v>221000</v>
      </c>
    </row>
    <row r="1065" spans="1:7" ht="25.15" customHeight="1"/>
    <row r="1066" spans="1:7" ht="19.899999999999999" customHeight="1">
      <c r="A1066" s="24" t="s">
        <v>323</v>
      </c>
      <c r="B1066" s="24"/>
      <c r="C1066" s="25" t="s">
        <v>212</v>
      </c>
      <c r="D1066" s="25"/>
      <c r="E1066" s="25"/>
      <c r="F1066" s="25"/>
      <c r="G1066" s="25"/>
    </row>
    <row r="1067" spans="1:7" ht="19.899999999999999" customHeight="1">
      <c r="A1067" s="24" t="s">
        <v>324</v>
      </c>
      <c r="B1067" s="24"/>
      <c r="C1067" s="25" t="s">
        <v>367</v>
      </c>
      <c r="D1067" s="25"/>
      <c r="E1067" s="25"/>
      <c r="F1067" s="25"/>
      <c r="G1067" s="25"/>
    </row>
    <row r="1068" spans="1:7" ht="25.15" customHeight="1">
      <c r="A1068" s="24" t="s">
        <v>326</v>
      </c>
      <c r="B1068" s="24"/>
      <c r="C1068" s="25" t="s">
        <v>301</v>
      </c>
      <c r="D1068" s="25"/>
      <c r="E1068" s="25"/>
      <c r="F1068" s="25"/>
      <c r="G1068" s="25"/>
    </row>
    <row r="1069" spans="1:7" ht="15" customHeight="1"/>
    <row r="1070" spans="1:7" ht="25.15" customHeight="1">
      <c r="A1070" s="15" t="s">
        <v>764</v>
      </c>
      <c r="B1070" s="15"/>
      <c r="C1070" s="15"/>
      <c r="D1070" s="15"/>
      <c r="E1070" s="15"/>
      <c r="F1070" s="15"/>
      <c r="G1070" s="15"/>
    </row>
    <row r="1071" spans="1:7" ht="15" customHeight="1"/>
    <row r="1072" spans="1:7" ht="49.9" customHeight="1">
      <c r="A1072" s="5" t="s">
        <v>238</v>
      </c>
      <c r="B1072" s="20" t="s">
        <v>444</v>
      </c>
      <c r="C1072" s="20"/>
      <c r="D1072" s="5" t="s">
        <v>479</v>
      </c>
      <c r="E1072" s="5" t="s">
        <v>480</v>
      </c>
      <c r="F1072" s="5" t="s">
        <v>481</v>
      </c>
      <c r="G1072" s="5" t="s">
        <v>482</v>
      </c>
    </row>
    <row r="1073" spans="1:7" ht="15" customHeight="1">
      <c r="A1073" s="5">
        <v>1</v>
      </c>
      <c r="B1073" s="20">
        <v>2</v>
      </c>
      <c r="C1073" s="20"/>
      <c r="D1073" s="5">
        <v>3</v>
      </c>
      <c r="E1073" s="5">
        <v>4</v>
      </c>
      <c r="F1073" s="5">
        <v>5</v>
      </c>
      <c r="G1073" s="5">
        <v>6</v>
      </c>
    </row>
    <row r="1074" spans="1:7" ht="100.15" customHeight="1">
      <c r="A1074" s="5" t="s">
        <v>765</v>
      </c>
      <c r="B1074" s="22" t="s">
        <v>766</v>
      </c>
      <c r="C1074" s="22"/>
      <c r="D1074" s="5" t="s">
        <v>102</v>
      </c>
      <c r="E1074" s="8">
        <v>2064</v>
      </c>
      <c r="F1074" s="8">
        <v>60</v>
      </c>
      <c r="G1074" s="8">
        <v>123840</v>
      </c>
    </row>
    <row r="1075" spans="1:7" ht="25.15" customHeight="1">
      <c r="A1075" s="23" t="s">
        <v>484</v>
      </c>
      <c r="B1075" s="23"/>
      <c r="C1075" s="23"/>
      <c r="D1075" s="23"/>
      <c r="E1075" s="10">
        <f>SUBTOTAL(9,E1074:E1074)</f>
        <v>2064</v>
      </c>
      <c r="F1075" s="10" t="s">
        <v>366</v>
      </c>
      <c r="G1075" s="10">
        <f>SUBTOTAL(9,G1074:G1074)</f>
        <v>123840</v>
      </c>
    </row>
    <row r="1076" spans="1:7" ht="100.15" customHeight="1">
      <c r="A1076" s="5" t="s">
        <v>767</v>
      </c>
      <c r="B1076" s="22" t="s">
        <v>768</v>
      </c>
      <c r="C1076" s="22"/>
      <c r="D1076" s="5" t="s">
        <v>102</v>
      </c>
      <c r="E1076" s="8">
        <v>1819</v>
      </c>
      <c r="F1076" s="8">
        <v>57</v>
      </c>
      <c r="G1076" s="8">
        <v>103683</v>
      </c>
    </row>
    <row r="1077" spans="1:7" ht="25.15" customHeight="1">
      <c r="A1077" s="23" t="s">
        <v>484</v>
      </c>
      <c r="B1077" s="23"/>
      <c r="C1077" s="23"/>
      <c r="D1077" s="23"/>
      <c r="E1077" s="10">
        <f>SUBTOTAL(9,E1076:E1076)</f>
        <v>1819</v>
      </c>
      <c r="F1077" s="10" t="s">
        <v>366</v>
      </c>
      <c r="G1077" s="10">
        <f>SUBTOTAL(9,G1076:G1076)</f>
        <v>103683</v>
      </c>
    </row>
    <row r="1078" spans="1:7" ht="100.15" customHeight="1">
      <c r="A1078" s="5" t="s">
        <v>769</v>
      </c>
      <c r="B1078" s="22" t="s">
        <v>770</v>
      </c>
      <c r="C1078" s="22"/>
      <c r="D1078" s="5" t="s">
        <v>102</v>
      </c>
      <c r="E1078" s="8">
        <v>2064</v>
      </c>
      <c r="F1078" s="8">
        <v>60</v>
      </c>
      <c r="G1078" s="8">
        <v>123840</v>
      </c>
    </row>
    <row r="1079" spans="1:7" ht="25.15" customHeight="1">
      <c r="A1079" s="23" t="s">
        <v>484</v>
      </c>
      <c r="B1079" s="23"/>
      <c r="C1079" s="23"/>
      <c r="D1079" s="23"/>
      <c r="E1079" s="10">
        <f>SUBTOTAL(9,E1078:E1078)</f>
        <v>2064</v>
      </c>
      <c r="F1079" s="10" t="s">
        <v>366</v>
      </c>
      <c r="G1079" s="10">
        <f>SUBTOTAL(9,G1078:G1078)</f>
        <v>123840</v>
      </c>
    </row>
    <row r="1080" spans="1:7" ht="100.15" customHeight="1">
      <c r="A1080" s="5" t="s">
        <v>771</v>
      </c>
      <c r="B1080" s="22" t="s">
        <v>772</v>
      </c>
      <c r="C1080" s="22"/>
      <c r="D1080" s="5" t="s">
        <v>102</v>
      </c>
      <c r="E1080" s="8">
        <v>1819</v>
      </c>
      <c r="F1080" s="8">
        <v>57</v>
      </c>
      <c r="G1080" s="8">
        <v>103683</v>
      </c>
    </row>
    <row r="1081" spans="1:7" ht="25.15" customHeight="1">
      <c r="A1081" s="23" t="s">
        <v>484</v>
      </c>
      <c r="B1081" s="23"/>
      <c r="C1081" s="23"/>
      <c r="D1081" s="23"/>
      <c r="E1081" s="10">
        <f>SUBTOTAL(9,E1080:E1080)</f>
        <v>1819</v>
      </c>
      <c r="F1081" s="10" t="s">
        <v>366</v>
      </c>
      <c r="G1081" s="10">
        <f>SUBTOTAL(9,G1080:G1080)</f>
        <v>103683</v>
      </c>
    </row>
    <row r="1082" spans="1:7" ht="25.15" customHeight="1">
      <c r="A1082" s="23" t="s">
        <v>485</v>
      </c>
      <c r="B1082" s="23"/>
      <c r="C1082" s="23"/>
      <c r="D1082" s="23"/>
      <c r="E1082" s="23"/>
      <c r="F1082" s="23"/>
      <c r="G1082" s="10">
        <f>SUBTOTAL(9,G1074:G1081)</f>
        <v>455046</v>
      </c>
    </row>
    <row r="1083" spans="1:7" ht="25.15" customHeight="1"/>
    <row r="1084" spans="1:7" ht="19.899999999999999" customHeight="1">
      <c r="A1084" s="24" t="s">
        <v>323</v>
      </c>
      <c r="B1084" s="24"/>
      <c r="C1084" s="25" t="s">
        <v>212</v>
      </c>
      <c r="D1084" s="25"/>
      <c r="E1084" s="25"/>
      <c r="F1084" s="25"/>
      <c r="G1084" s="25"/>
    </row>
    <row r="1085" spans="1:7" ht="19.899999999999999" customHeight="1">
      <c r="A1085" s="24" t="s">
        <v>324</v>
      </c>
      <c r="B1085" s="24"/>
      <c r="C1085" s="25" t="s">
        <v>367</v>
      </c>
      <c r="D1085" s="25"/>
      <c r="E1085" s="25"/>
      <c r="F1085" s="25"/>
      <c r="G1085" s="25"/>
    </row>
    <row r="1086" spans="1:7" ht="25.15" customHeight="1">
      <c r="A1086" s="24" t="s">
        <v>326</v>
      </c>
      <c r="B1086" s="24"/>
      <c r="C1086" s="25" t="s">
        <v>301</v>
      </c>
      <c r="D1086" s="25"/>
      <c r="E1086" s="25"/>
      <c r="F1086" s="25"/>
      <c r="G1086" s="25"/>
    </row>
    <row r="1087" spans="1:7" ht="15" customHeight="1"/>
    <row r="1088" spans="1:7" ht="25.15" customHeight="1">
      <c r="A1088" s="15" t="s">
        <v>773</v>
      </c>
      <c r="B1088" s="15"/>
      <c r="C1088" s="15"/>
      <c r="D1088" s="15"/>
      <c r="E1088" s="15"/>
      <c r="F1088" s="15"/>
      <c r="G1088" s="15"/>
    </row>
    <row r="1089" spans="1:7" ht="15" customHeight="1"/>
    <row r="1090" spans="1:7" ht="49.9" customHeight="1">
      <c r="A1090" s="5" t="s">
        <v>238</v>
      </c>
      <c r="B1090" s="20" t="s">
        <v>444</v>
      </c>
      <c r="C1090" s="20"/>
      <c r="D1090" s="5" t="s">
        <v>479</v>
      </c>
      <c r="E1090" s="5" t="s">
        <v>480</v>
      </c>
      <c r="F1090" s="5" t="s">
        <v>481</v>
      </c>
      <c r="G1090" s="5" t="s">
        <v>482</v>
      </c>
    </row>
    <row r="1091" spans="1:7" ht="15" customHeight="1">
      <c r="A1091" s="5">
        <v>1</v>
      </c>
      <c r="B1091" s="20">
        <v>2</v>
      </c>
      <c r="C1091" s="20"/>
      <c r="D1091" s="5">
        <v>3</v>
      </c>
      <c r="E1091" s="5">
        <v>4</v>
      </c>
      <c r="F1091" s="5">
        <v>5</v>
      </c>
      <c r="G1091" s="5">
        <v>6</v>
      </c>
    </row>
    <row r="1092" spans="1:7" ht="120" customHeight="1">
      <c r="A1092" s="5" t="s">
        <v>774</v>
      </c>
      <c r="B1092" s="22" t="s">
        <v>775</v>
      </c>
      <c r="C1092" s="22"/>
      <c r="D1092" s="5" t="s">
        <v>102</v>
      </c>
      <c r="E1092" s="8">
        <v>10</v>
      </c>
      <c r="F1092" s="8">
        <v>8600</v>
      </c>
      <c r="G1092" s="8">
        <v>86000</v>
      </c>
    </row>
    <row r="1093" spans="1:7" ht="25.15" customHeight="1">
      <c r="A1093" s="23" t="s">
        <v>484</v>
      </c>
      <c r="B1093" s="23"/>
      <c r="C1093" s="23"/>
      <c r="D1093" s="23"/>
      <c r="E1093" s="10">
        <f>SUBTOTAL(9,E1092:E1092)</f>
        <v>10</v>
      </c>
      <c r="F1093" s="10" t="s">
        <v>366</v>
      </c>
      <c r="G1093" s="10">
        <f>SUBTOTAL(9,G1092:G1092)</f>
        <v>86000</v>
      </c>
    </row>
    <row r="1094" spans="1:7" ht="100.15" customHeight="1">
      <c r="A1094" s="5" t="s">
        <v>776</v>
      </c>
      <c r="B1094" s="22" t="s">
        <v>777</v>
      </c>
      <c r="C1094" s="22"/>
      <c r="D1094" s="5" t="s">
        <v>102</v>
      </c>
      <c r="E1094" s="8">
        <v>24</v>
      </c>
      <c r="F1094" s="8">
        <v>7200</v>
      </c>
      <c r="G1094" s="8">
        <v>172800</v>
      </c>
    </row>
    <row r="1095" spans="1:7" ht="25.15" customHeight="1">
      <c r="A1095" s="23" t="s">
        <v>484</v>
      </c>
      <c r="B1095" s="23"/>
      <c r="C1095" s="23"/>
      <c r="D1095" s="23"/>
      <c r="E1095" s="10">
        <f>SUBTOTAL(9,E1094:E1094)</f>
        <v>24</v>
      </c>
      <c r="F1095" s="10" t="s">
        <v>366</v>
      </c>
      <c r="G1095" s="10">
        <f>SUBTOTAL(9,G1094:G1094)</f>
        <v>172800</v>
      </c>
    </row>
    <row r="1096" spans="1:7" ht="100.15" customHeight="1">
      <c r="A1096" s="5" t="s">
        <v>778</v>
      </c>
      <c r="B1096" s="22" t="s">
        <v>779</v>
      </c>
      <c r="C1096" s="22"/>
      <c r="D1096" s="5" t="s">
        <v>102</v>
      </c>
      <c r="E1096" s="8">
        <v>16</v>
      </c>
      <c r="F1096" s="8">
        <v>4600</v>
      </c>
      <c r="G1096" s="8">
        <v>73600</v>
      </c>
    </row>
    <row r="1097" spans="1:7" ht="25.15" customHeight="1">
      <c r="A1097" s="23" t="s">
        <v>484</v>
      </c>
      <c r="B1097" s="23"/>
      <c r="C1097" s="23"/>
      <c r="D1097" s="23"/>
      <c r="E1097" s="10">
        <f>SUBTOTAL(9,E1096:E1096)</f>
        <v>16</v>
      </c>
      <c r="F1097" s="10" t="s">
        <v>366</v>
      </c>
      <c r="G1097" s="10">
        <f>SUBTOTAL(9,G1096:G1096)</f>
        <v>73600</v>
      </c>
    </row>
    <row r="1098" spans="1:7" ht="120" customHeight="1">
      <c r="A1098" s="5" t="s">
        <v>780</v>
      </c>
      <c r="B1098" s="22" t="s">
        <v>781</v>
      </c>
      <c r="C1098" s="22"/>
      <c r="D1098" s="5" t="s">
        <v>102</v>
      </c>
      <c r="E1098" s="8">
        <v>12</v>
      </c>
      <c r="F1098" s="8">
        <v>2400</v>
      </c>
      <c r="G1098" s="8">
        <v>28800</v>
      </c>
    </row>
    <row r="1099" spans="1:7" ht="25.15" customHeight="1">
      <c r="A1099" s="23" t="s">
        <v>484</v>
      </c>
      <c r="B1099" s="23"/>
      <c r="C1099" s="23"/>
      <c r="D1099" s="23"/>
      <c r="E1099" s="10">
        <f>SUBTOTAL(9,E1098:E1098)</f>
        <v>12</v>
      </c>
      <c r="F1099" s="10" t="s">
        <v>366</v>
      </c>
      <c r="G1099" s="10">
        <f>SUBTOTAL(9,G1098:G1098)</f>
        <v>28800</v>
      </c>
    </row>
    <row r="1100" spans="1:7" ht="139.9" customHeight="1">
      <c r="A1100" s="5" t="s">
        <v>782</v>
      </c>
      <c r="B1100" s="22" t="s">
        <v>783</v>
      </c>
      <c r="C1100" s="22"/>
      <c r="D1100" s="5" t="s">
        <v>102</v>
      </c>
      <c r="E1100" s="8">
        <v>10</v>
      </c>
      <c r="F1100" s="8">
        <v>27500</v>
      </c>
      <c r="G1100" s="8">
        <v>275000</v>
      </c>
    </row>
    <row r="1101" spans="1:7" ht="25.15" customHeight="1">
      <c r="A1101" s="23" t="s">
        <v>484</v>
      </c>
      <c r="B1101" s="23"/>
      <c r="C1101" s="23"/>
      <c r="D1101" s="23"/>
      <c r="E1101" s="10">
        <f>SUBTOTAL(9,E1100:E1100)</f>
        <v>10</v>
      </c>
      <c r="F1101" s="10" t="s">
        <v>366</v>
      </c>
      <c r="G1101" s="10">
        <f>SUBTOTAL(9,G1100:G1100)</f>
        <v>275000</v>
      </c>
    </row>
    <row r="1102" spans="1:7" ht="120" customHeight="1">
      <c r="A1102" s="5" t="s">
        <v>784</v>
      </c>
      <c r="B1102" s="22" t="s">
        <v>785</v>
      </c>
      <c r="C1102" s="22"/>
      <c r="D1102" s="5" t="s">
        <v>102</v>
      </c>
      <c r="E1102" s="8">
        <v>10</v>
      </c>
      <c r="F1102" s="8">
        <v>13500</v>
      </c>
      <c r="G1102" s="8">
        <v>135000</v>
      </c>
    </row>
    <row r="1103" spans="1:7" ht="25.15" customHeight="1">
      <c r="A1103" s="23" t="s">
        <v>484</v>
      </c>
      <c r="B1103" s="23"/>
      <c r="C1103" s="23"/>
      <c r="D1103" s="23"/>
      <c r="E1103" s="10">
        <f>SUBTOTAL(9,E1102:E1102)</f>
        <v>10</v>
      </c>
      <c r="F1103" s="10" t="s">
        <v>366</v>
      </c>
      <c r="G1103" s="10">
        <f>SUBTOTAL(9,G1102:G1102)</f>
        <v>135000</v>
      </c>
    </row>
    <row r="1104" spans="1:7" ht="120" customHeight="1">
      <c r="A1104" s="5" t="s">
        <v>786</v>
      </c>
      <c r="B1104" s="22" t="s">
        <v>787</v>
      </c>
      <c r="C1104" s="22"/>
      <c r="D1104" s="5" t="s">
        <v>102</v>
      </c>
      <c r="E1104" s="8">
        <v>10</v>
      </c>
      <c r="F1104" s="8">
        <v>8300</v>
      </c>
      <c r="G1104" s="8">
        <v>83000</v>
      </c>
    </row>
    <row r="1105" spans="1:7" ht="25.15" customHeight="1">
      <c r="A1105" s="23" t="s">
        <v>484</v>
      </c>
      <c r="B1105" s="23"/>
      <c r="C1105" s="23"/>
      <c r="D1105" s="23"/>
      <c r="E1105" s="10">
        <f>SUBTOTAL(9,E1104:E1104)</f>
        <v>10</v>
      </c>
      <c r="F1105" s="10" t="s">
        <v>366</v>
      </c>
      <c r="G1105" s="10">
        <f>SUBTOTAL(9,G1104:G1104)</f>
        <v>83000</v>
      </c>
    </row>
    <row r="1106" spans="1:7" ht="120" customHeight="1">
      <c r="A1106" s="5" t="s">
        <v>788</v>
      </c>
      <c r="B1106" s="22" t="s">
        <v>789</v>
      </c>
      <c r="C1106" s="22"/>
      <c r="D1106" s="5" t="s">
        <v>102</v>
      </c>
      <c r="E1106" s="8">
        <v>14</v>
      </c>
      <c r="F1106" s="8">
        <v>12000</v>
      </c>
      <c r="G1106" s="8">
        <v>168000</v>
      </c>
    </row>
    <row r="1107" spans="1:7" ht="25.15" customHeight="1">
      <c r="A1107" s="23" t="s">
        <v>484</v>
      </c>
      <c r="B1107" s="23"/>
      <c r="C1107" s="23"/>
      <c r="D1107" s="23"/>
      <c r="E1107" s="10">
        <f>SUBTOTAL(9,E1106:E1106)</f>
        <v>14</v>
      </c>
      <c r="F1107" s="10" t="s">
        <v>366</v>
      </c>
      <c r="G1107" s="10">
        <f>SUBTOTAL(9,G1106:G1106)</f>
        <v>168000</v>
      </c>
    </row>
    <row r="1108" spans="1:7" ht="120" customHeight="1">
      <c r="A1108" s="5" t="s">
        <v>94</v>
      </c>
      <c r="B1108" s="22" t="s">
        <v>790</v>
      </c>
      <c r="C1108" s="22"/>
      <c r="D1108" s="5" t="s">
        <v>102</v>
      </c>
      <c r="E1108" s="8">
        <v>14</v>
      </c>
      <c r="F1108" s="8">
        <v>4700</v>
      </c>
      <c r="G1108" s="8">
        <v>65800</v>
      </c>
    </row>
    <row r="1109" spans="1:7" ht="25.15" customHeight="1">
      <c r="A1109" s="23" t="s">
        <v>484</v>
      </c>
      <c r="B1109" s="23"/>
      <c r="C1109" s="23"/>
      <c r="D1109" s="23"/>
      <c r="E1109" s="10">
        <f>SUBTOTAL(9,E1108:E1108)</f>
        <v>14</v>
      </c>
      <c r="F1109" s="10" t="s">
        <v>366</v>
      </c>
      <c r="G1109" s="10">
        <f>SUBTOTAL(9,G1108:G1108)</f>
        <v>65800</v>
      </c>
    </row>
    <row r="1110" spans="1:7" ht="120" customHeight="1">
      <c r="A1110" s="5" t="s">
        <v>791</v>
      </c>
      <c r="B1110" s="22" t="s">
        <v>792</v>
      </c>
      <c r="C1110" s="22"/>
      <c r="D1110" s="5" t="s">
        <v>102</v>
      </c>
      <c r="E1110" s="8">
        <v>24</v>
      </c>
      <c r="F1110" s="8">
        <v>2400</v>
      </c>
      <c r="G1110" s="8">
        <v>57600</v>
      </c>
    </row>
    <row r="1111" spans="1:7" ht="25.15" customHeight="1">
      <c r="A1111" s="23" t="s">
        <v>484</v>
      </c>
      <c r="B1111" s="23"/>
      <c r="C1111" s="23"/>
      <c r="D1111" s="23"/>
      <c r="E1111" s="10">
        <f>SUBTOTAL(9,E1110:E1110)</f>
        <v>24</v>
      </c>
      <c r="F1111" s="10" t="s">
        <v>366</v>
      </c>
      <c r="G1111" s="10">
        <f>SUBTOTAL(9,G1110:G1110)</f>
        <v>57600</v>
      </c>
    </row>
    <row r="1112" spans="1:7" ht="120" customHeight="1">
      <c r="A1112" s="5" t="s">
        <v>793</v>
      </c>
      <c r="B1112" s="22" t="s">
        <v>794</v>
      </c>
      <c r="C1112" s="22"/>
      <c r="D1112" s="5" t="s">
        <v>102</v>
      </c>
      <c r="E1112" s="8">
        <v>10</v>
      </c>
      <c r="F1112" s="8">
        <v>13900</v>
      </c>
      <c r="G1112" s="8">
        <v>139000</v>
      </c>
    </row>
    <row r="1113" spans="1:7" ht="25.15" customHeight="1">
      <c r="A1113" s="23" t="s">
        <v>484</v>
      </c>
      <c r="B1113" s="23"/>
      <c r="C1113" s="23"/>
      <c r="D1113" s="23"/>
      <c r="E1113" s="10">
        <f>SUBTOTAL(9,E1112:E1112)</f>
        <v>10</v>
      </c>
      <c r="F1113" s="10" t="s">
        <v>366</v>
      </c>
      <c r="G1113" s="10">
        <f>SUBTOTAL(9,G1112:G1112)</f>
        <v>139000</v>
      </c>
    </row>
    <row r="1114" spans="1:7" ht="120" customHeight="1">
      <c r="A1114" s="5" t="s">
        <v>795</v>
      </c>
      <c r="B1114" s="22" t="s">
        <v>796</v>
      </c>
      <c r="C1114" s="22"/>
      <c r="D1114" s="5" t="s">
        <v>102</v>
      </c>
      <c r="E1114" s="8">
        <v>10</v>
      </c>
      <c r="F1114" s="8">
        <v>21000</v>
      </c>
      <c r="G1114" s="8">
        <v>210000</v>
      </c>
    </row>
    <row r="1115" spans="1:7" ht="25.15" customHeight="1">
      <c r="A1115" s="23" t="s">
        <v>484</v>
      </c>
      <c r="B1115" s="23"/>
      <c r="C1115" s="23"/>
      <c r="D1115" s="23"/>
      <c r="E1115" s="10">
        <f>SUBTOTAL(9,E1114:E1114)</f>
        <v>10</v>
      </c>
      <c r="F1115" s="10" t="s">
        <v>366</v>
      </c>
      <c r="G1115" s="10">
        <f>SUBTOTAL(9,G1114:G1114)</f>
        <v>210000</v>
      </c>
    </row>
    <row r="1116" spans="1:7" ht="120" customHeight="1">
      <c r="A1116" s="5" t="s">
        <v>797</v>
      </c>
      <c r="B1116" s="22" t="s">
        <v>798</v>
      </c>
      <c r="C1116" s="22"/>
      <c r="D1116" s="5" t="s">
        <v>102</v>
      </c>
      <c r="E1116" s="8">
        <v>4</v>
      </c>
      <c r="F1116" s="8">
        <v>5700</v>
      </c>
      <c r="G1116" s="8">
        <v>22800</v>
      </c>
    </row>
    <row r="1117" spans="1:7" ht="25.15" customHeight="1">
      <c r="A1117" s="23" t="s">
        <v>484</v>
      </c>
      <c r="B1117" s="23"/>
      <c r="C1117" s="23"/>
      <c r="D1117" s="23"/>
      <c r="E1117" s="10">
        <f>SUBTOTAL(9,E1116:E1116)</f>
        <v>4</v>
      </c>
      <c r="F1117" s="10" t="s">
        <v>366</v>
      </c>
      <c r="G1117" s="10">
        <f>SUBTOTAL(9,G1116:G1116)</f>
        <v>22800</v>
      </c>
    </row>
    <row r="1118" spans="1:7" ht="120" customHeight="1">
      <c r="A1118" s="5" t="s">
        <v>799</v>
      </c>
      <c r="B1118" s="22" t="s">
        <v>800</v>
      </c>
      <c r="C1118" s="22"/>
      <c r="D1118" s="5" t="s">
        <v>102</v>
      </c>
      <c r="E1118" s="8">
        <v>45</v>
      </c>
      <c r="F1118" s="8">
        <v>8000</v>
      </c>
      <c r="G1118" s="8">
        <v>360000</v>
      </c>
    </row>
    <row r="1119" spans="1:7" ht="25.15" customHeight="1">
      <c r="A1119" s="23" t="s">
        <v>484</v>
      </c>
      <c r="B1119" s="23"/>
      <c r="C1119" s="23"/>
      <c r="D1119" s="23"/>
      <c r="E1119" s="10">
        <f>SUBTOTAL(9,E1118:E1118)</f>
        <v>45</v>
      </c>
      <c r="F1119" s="10" t="s">
        <v>366</v>
      </c>
      <c r="G1119" s="10">
        <f>SUBTOTAL(9,G1118:G1118)</f>
        <v>360000</v>
      </c>
    </row>
    <row r="1120" spans="1:7" ht="120" customHeight="1">
      <c r="A1120" s="5" t="s">
        <v>801</v>
      </c>
      <c r="B1120" s="22" t="s">
        <v>802</v>
      </c>
      <c r="C1120" s="22"/>
      <c r="D1120" s="5" t="s">
        <v>102</v>
      </c>
      <c r="E1120" s="8">
        <v>90</v>
      </c>
      <c r="F1120" s="8">
        <v>2000</v>
      </c>
      <c r="G1120" s="8">
        <v>180000</v>
      </c>
    </row>
    <row r="1121" spans="1:7" ht="25.15" customHeight="1">
      <c r="A1121" s="23" t="s">
        <v>484</v>
      </c>
      <c r="B1121" s="23"/>
      <c r="C1121" s="23"/>
      <c r="D1121" s="23"/>
      <c r="E1121" s="10">
        <f>SUBTOTAL(9,E1120:E1120)</f>
        <v>90</v>
      </c>
      <c r="F1121" s="10" t="s">
        <v>366</v>
      </c>
      <c r="G1121" s="10">
        <f>SUBTOTAL(9,G1120:G1120)</f>
        <v>180000</v>
      </c>
    </row>
    <row r="1122" spans="1:7" ht="79.900000000000006" customHeight="1">
      <c r="A1122" s="5" t="s">
        <v>803</v>
      </c>
      <c r="B1122" s="22" t="s">
        <v>804</v>
      </c>
      <c r="C1122" s="22"/>
      <c r="D1122" s="5" t="s">
        <v>102</v>
      </c>
      <c r="E1122" s="8">
        <v>71</v>
      </c>
      <c r="F1122" s="8">
        <v>2000</v>
      </c>
      <c r="G1122" s="8">
        <v>142000</v>
      </c>
    </row>
    <row r="1123" spans="1:7" ht="25.15" customHeight="1">
      <c r="A1123" s="23" t="s">
        <v>484</v>
      </c>
      <c r="B1123" s="23"/>
      <c r="C1123" s="23"/>
      <c r="D1123" s="23"/>
      <c r="E1123" s="10">
        <f>SUBTOTAL(9,E1122:E1122)</f>
        <v>71</v>
      </c>
      <c r="F1123" s="10" t="s">
        <v>366</v>
      </c>
      <c r="G1123" s="10">
        <f>SUBTOTAL(9,G1122:G1122)</f>
        <v>142000</v>
      </c>
    </row>
    <row r="1124" spans="1:7" ht="100.15" customHeight="1">
      <c r="A1124" s="5" t="s">
        <v>805</v>
      </c>
      <c r="B1124" s="22" t="s">
        <v>806</v>
      </c>
      <c r="C1124" s="22"/>
      <c r="D1124" s="5" t="s">
        <v>102</v>
      </c>
      <c r="E1124" s="8">
        <v>45</v>
      </c>
      <c r="F1124" s="8">
        <v>5000</v>
      </c>
      <c r="G1124" s="8">
        <v>225000</v>
      </c>
    </row>
    <row r="1125" spans="1:7" ht="25.15" customHeight="1">
      <c r="A1125" s="23" t="s">
        <v>484</v>
      </c>
      <c r="B1125" s="23"/>
      <c r="C1125" s="23"/>
      <c r="D1125" s="23"/>
      <c r="E1125" s="10">
        <f>SUBTOTAL(9,E1124:E1124)</f>
        <v>45</v>
      </c>
      <c r="F1125" s="10" t="s">
        <v>366</v>
      </c>
      <c r="G1125" s="10">
        <f>SUBTOTAL(9,G1124:G1124)</f>
        <v>225000</v>
      </c>
    </row>
    <row r="1126" spans="1:7" ht="100.15" customHeight="1">
      <c r="A1126" s="5" t="s">
        <v>807</v>
      </c>
      <c r="B1126" s="22" t="s">
        <v>808</v>
      </c>
      <c r="C1126" s="22"/>
      <c r="D1126" s="5" t="s">
        <v>102</v>
      </c>
      <c r="E1126" s="8">
        <v>52</v>
      </c>
      <c r="F1126" s="8">
        <v>4000</v>
      </c>
      <c r="G1126" s="8">
        <v>208000</v>
      </c>
    </row>
    <row r="1127" spans="1:7" ht="25.15" customHeight="1">
      <c r="A1127" s="23" t="s">
        <v>484</v>
      </c>
      <c r="B1127" s="23"/>
      <c r="C1127" s="23"/>
      <c r="D1127" s="23"/>
      <c r="E1127" s="10">
        <f>SUBTOTAL(9,E1126:E1126)</f>
        <v>52</v>
      </c>
      <c r="F1127" s="10" t="s">
        <v>366</v>
      </c>
      <c r="G1127" s="10">
        <f>SUBTOTAL(9,G1126:G1126)</f>
        <v>208000</v>
      </c>
    </row>
    <row r="1128" spans="1:7" ht="79.900000000000006" customHeight="1">
      <c r="A1128" s="5" t="s">
        <v>809</v>
      </c>
      <c r="B1128" s="22" t="s">
        <v>810</v>
      </c>
      <c r="C1128" s="22"/>
      <c r="D1128" s="5" t="s">
        <v>102</v>
      </c>
      <c r="E1128" s="8">
        <v>90</v>
      </c>
      <c r="F1128" s="8">
        <v>500</v>
      </c>
      <c r="G1128" s="8">
        <v>45000</v>
      </c>
    </row>
    <row r="1129" spans="1:7" ht="25.15" customHeight="1">
      <c r="A1129" s="23" t="s">
        <v>484</v>
      </c>
      <c r="B1129" s="23"/>
      <c r="C1129" s="23"/>
      <c r="D1129" s="23"/>
      <c r="E1129" s="10">
        <f>SUBTOTAL(9,E1128:E1128)</f>
        <v>90</v>
      </c>
      <c r="F1129" s="10" t="s">
        <v>366</v>
      </c>
      <c r="G1129" s="10">
        <f>SUBTOTAL(9,G1128:G1128)</f>
        <v>45000</v>
      </c>
    </row>
    <row r="1130" spans="1:7" ht="79.900000000000006" customHeight="1">
      <c r="A1130" s="5" t="s">
        <v>811</v>
      </c>
      <c r="B1130" s="22" t="s">
        <v>812</v>
      </c>
      <c r="C1130" s="22"/>
      <c r="D1130" s="5" t="s">
        <v>102</v>
      </c>
      <c r="E1130" s="8">
        <v>45</v>
      </c>
      <c r="F1130" s="8">
        <v>3000</v>
      </c>
      <c r="G1130" s="8">
        <v>135000</v>
      </c>
    </row>
    <row r="1131" spans="1:7" ht="25.15" customHeight="1">
      <c r="A1131" s="23" t="s">
        <v>484</v>
      </c>
      <c r="B1131" s="23"/>
      <c r="C1131" s="23"/>
      <c r="D1131" s="23"/>
      <c r="E1131" s="10">
        <f>SUBTOTAL(9,E1130:E1130)</f>
        <v>45</v>
      </c>
      <c r="F1131" s="10" t="s">
        <v>366</v>
      </c>
      <c r="G1131" s="10">
        <f>SUBTOTAL(9,G1130:G1130)</f>
        <v>135000</v>
      </c>
    </row>
    <row r="1132" spans="1:7" ht="100.15" customHeight="1">
      <c r="A1132" s="5" t="s">
        <v>813</v>
      </c>
      <c r="B1132" s="22" t="s">
        <v>814</v>
      </c>
      <c r="C1132" s="22"/>
      <c r="D1132" s="5" t="s">
        <v>102</v>
      </c>
      <c r="E1132" s="8">
        <v>88</v>
      </c>
      <c r="F1132" s="8">
        <v>800</v>
      </c>
      <c r="G1132" s="8">
        <v>70400</v>
      </c>
    </row>
    <row r="1133" spans="1:7" ht="25.15" customHeight="1">
      <c r="A1133" s="23" t="s">
        <v>484</v>
      </c>
      <c r="B1133" s="23"/>
      <c r="C1133" s="23"/>
      <c r="D1133" s="23"/>
      <c r="E1133" s="10">
        <f>SUBTOTAL(9,E1132:E1132)</f>
        <v>88</v>
      </c>
      <c r="F1133" s="10" t="s">
        <v>366</v>
      </c>
      <c r="G1133" s="10">
        <f>SUBTOTAL(9,G1132:G1132)</f>
        <v>70400</v>
      </c>
    </row>
    <row r="1134" spans="1:7" ht="100.15" customHeight="1">
      <c r="A1134" s="5" t="s">
        <v>815</v>
      </c>
      <c r="B1134" s="22" t="s">
        <v>816</v>
      </c>
      <c r="C1134" s="22"/>
      <c r="D1134" s="5" t="s">
        <v>102</v>
      </c>
      <c r="E1134" s="8">
        <v>138</v>
      </c>
      <c r="F1134" s="8">
        <v>700</v>
      </c>
      <c r="G1134" s="8">
        <v>96600</v>
      </c>
    </row>
    <row r="1135" spans="1:7" ht="25.15" customHeight="1">
      <c r="A1135" s="23" t="s">
        <v>484</v>
      </c>
      <c r="B1135" s="23"/>
      <c r="C1135" s="23"/>
      <c r="D1135" s="23"/>
      <c r="E1135" s="10">
        <f>SUBTOTAL(9,E1134:E1134)</f>
        <v>138</v>
      </c>
      <c r="F1135" s="10" t="s">
        <v>366</v>
      </c>
      <c r="G1135" s="10">
        <f>SUBTOTAL(9,G1134:G1134)</f>
        <v>96600</v>
      </c>
    </row>
    <row r="1136" spans="1:7" ht="100.15" customHeight="1">
      <c r="A1136" s="5" t="s">
        <v>817</v>
      </c>
      <c r="B1136" s="22" t="s">
        <v>818</v>
      </c>
      <c r="C1136" s="22"/>
      <c r="D1136" s="5" t="s">
        <v>102</v>
      </c>
      <c r="E1136" s="8">
        <v>138</v>
      </c>
      <c r="F1136" s="8">
        <v>500</v>
      </c>
      <c r="G1136" s="8">
        <v>69000</v>
      </c>
    </row>
    <row r="1137" spans="1:7" ht="25.15" customHeight="1">
      <c r="A1137" s="23" t="s">
        <v>484</v>
      </c>
      <c r="B1137" s="23"/>
      <c r="C1137" s="23"/>
      <c r="D1137" s="23"/>
      <c r="E1137" s="10">
        <f>SUBTOTAL(9,E1136:E1136)</f>
        <v>138</v>
      </c>
      <c r="F1137" s="10" t="s">
        <v>366</v>
      </c>
      <c r="G1137" s="10">
        <f>SUBTOTAL(9,G1136:G1136)</f>
        <v>69000</v>
      </c>
    </row>
    <row r="1138" spans="1:7" ht="120" customHeight="1">
      <c r="A1138" s="5" t="s">
        <v>819</v>
      </c>
      <c r="B1138" s="22" t="s">
        <v>820</v>
      </c>
      <c r="C1138" s="22"/>
      <c r="D1138" s="5" t="s">
        <v>102</v>
      </c>
      <c r="E1138" s="8">
        <v>92</v>
      </c>
      <c r="F1138" s="8">
        <v>8500</v>
      </c>
      <c r="G1138" s="8">
        <v>782000</v>
      </c>
    </row>
    <row r="1139" spans="1:7" ht="25.15" customHeight="1">
      <c r="A1139" s="23" t="s">
        <v>484</v>
      </c>
      <c r="B1139" s="23"/>
      <c r="C1139" s="23"/>
      <c r="D1139" s="23"/>
      <c r="E1139" s="10">
        <f>SUBTOTAL(9,E1138:E1138)</f>
        <v>92</v>
      </c>
      <c r="F1139" s="10" t="s">
        <v>366</v>
      </c>
      <c r="G1139" s="10">
        <f>SUBTOTAL(9,G1138:G1138)</f>
        <v>782000</v>
      </c>
    </row>
    <row r="1140" spans="1:7" ht="100.15" customHeight="1">
      <c r="A1140" s="5" t="s">
        <v>821</v>
      </c>
      <c r="B1140" s="22" t="s">
        <v>822</v>
      </c>
      <c r="C1140" s="22"/>
      <c r="D1140" s="5" t="s">
        <v>102</v>
      </c>
      <c r="E1140" s="8">
        <v>46</v>
      </c>
      <c r="F1140" s="8">
        <v>5500</v>
      </c>
      <c r="G1140" s="8">
        <v>253000</v>
      </c>
    </row>
    <row r="1141" spans="1:7" ht="25.15" customHeight="1">
      <c r="A1141" s="23" t="s">
        <v>484</v>
      </c>
      <c r="B1141" s="23"/>
      <c r="C1141" s="23"/>
      <c r="D1141" s="23"/>
      <c r="E1141" s="10">
        <f>SUBTOTAL(9,E1140:E1140)</f>
        <v>46</v>
      </c>
      <c r="F1141" s="10" t="s">
        <v>366</v>
      </c>
      <c r="G1141" s="10">
        <f>SUBTOTAL(9,G1140:G1140)</f>
        <v>253000</v>
      </c>
    </row>
    <row r="1142" spans="1:7" ht="100.15" customHeight="1">
      <c r="A1142" s="5" t="s">
        <v>823</v>
      </c>
      <c r="B1142" s="22" t="s">
        <v>824</v>
      </c>
      <c r="C1142" s="22"/>
      <c r="D1142" s="5" t="s">
        <v>102</v>
      </c>
      <c r="E1142" s="8">
        <v>46</v>
      </c>
      <c r="F1142" s="8">
        <v>620</v>
      </c>
      <c r="G1142" s="8">
        <v>28520</v>
      </c>
    </row>
    <row r="1143" spans="1:7" ht="25.15" customHeight="1">
      <c r="A1143" s="23" t="s">
        <v>484</v>
      </c>
      <c r="B1143" s="23"/>
      <c r="C1143" s="23"/>
      <c r="D1143" s="23"/>
      <c r="E1143" s="10">
        <f>SUBTOTAL(9,E1142:E1142)</f>
        <v>46</v>
      </c>
      <c r="F1143" s="10" t="s">
        <v>366</v>
      </c>
      <c r="G1143" s="10">
        <f>SUBTOTAL(9,G1142:G1142)</f>
        <v>28520</v>
      </c>
    </row>
    <row r="1144" spans="1:7" ht="100.15" customHeight="1">
      <c r="A1144" s="5" t="s">
        <v>825</v>
      </c>
      <c r="B1144" s="22" t="s">
        <v>826</v>
      </c>
      <c r="C1144" s="22"/>
      <c r="D1144" s="5" t="s">
        <v>102</v>
      </c>
      <c r="E1144" s="8">
        <v>90</v>
      </c>
      <c r="F1144" s="8">
        <v>400</v>
      </c>
      <c r="G1144" s="8">
        <v>36000</v>
      </c>
    </row>
    <row r="1145" spans="1:7" ht="25.15" customHeight="1">
      <c r="A1145" s="23" t="s">
        <v>484</v>
      </c>
      <c r="B1145" s="23"/>
      <c r="C1145" s="23"/>
      <c r="D1145" s="23"/>
      <c r="E1145" s="10">
        <f>SUBTOTAL(9,E1144:E1144)</f>
        <v>90</v>
      </c>
      <c r="F1145" s="10" t="s">
        <v>366</v>
      </c>
      <c r="G1145" s="10">
        <f>SUBTOTAL(9,G1144:G1144)</f>
        <v>36000</v>
      </c>
    </row>
    <row r="1146" spans="1:7" ht="100.15" customHeight="1">
      <c r="A1146" s="5" t="s">
        <v>827</v>
      </c>
      <c r="B1146" s="22" t="s">
        <v>828</v>
      </c>
      <c r="C1146" s="22"/>
      <c r="D1146" s="5" t="s">
        <v>102</v>
      </c>
      <c r="E1146" s="8">
        <v>92</v>
      </c>
      <c r="F1146" s="8">
        <v>650</v>
      </c>
      <c r="G1146" s="8">
        <v>59800</v>
      </c>
    </row>
    <row r="1147" spans="1:7" ht="25.15" customHeight="1">
      <c r="A1147" s="23" t="s">
        <v>484</v>
      </c>
      <c r="B1147" s="23"/>
      <c r="C1147" s="23"/>
      <c r="D1147" s="23"/>
      <c r="E1147" s="10">
        <f>SUBTOTAL(9,E1146:E1146)</f>
        <v>92</v>
      </c>
      <c r="F1147" s="10" t="s">
        <v>366</v>
      </c>
      <c r="G1147" s="10">
        <f>SUBTOTAL(9,G1146:G1146)</f>
        <v>59800</v>
      </c>
    </row>
    <row r="1148" spans="1:7" ht="120" customHeight="1">
      <c r="A1148" s="5" t="s">
        <v>829</v>
      </c>
      <c r="B1148" s="22" t="s">
        <v>830</v>
      </c>
      <c r="C1148" s="22"/>
      <c r="D1148" s="5" t="s">
        <v>102</v>
      </c>
      <c r="E1148" s="8">
        <v>12</v>
      </c>
      <c r="F1148" s="8">
        <v>7500</v>
      </c>
      <c r="G1148" s="8">
        <v>90000</v>
      </c>
    </row>
    <row r="1149" spans="1:7" ht="25.15" customHeight="1">
      <c r="A1149" s="23" t="s">
        <v>484</v>
      </c>
      <c r="B1149" s="23"/>
      <c r="C1149" s="23"/>
      <c r="D1149" s="23"/>
      <c r="E1149" s="10">
        <f>SUBTOTAL(9,E1148:E1148)</f>
        <v>12</v>
      </c>
      <c r="F1149" s="10" t="s">
        <v>366</v>
      </c>
      <c r="G1149" s="10">
        <f>SUBTOTAL(9,G1148:G1148)</f>
        <v>90000</v>
      </c>
    </row>
    <row r="1150" spans="1:7" ht="120" customHeight="1">
      <c r="A1150" s="5" t="s">
        <v>831</v>
      </c>
      <c r="B1150" s="22" t="s">
        <v>832</v>
      </c>
      <c r="C1150" s="22"/>
      <c r="D1150" s="5" t="s">
        <v>102</v>
      </c>
      <c r="E1150" s="8">
        <v>106</v>
      </c>
      <c r="F1150" s="8">
        <v>9000</v>
      </c>
      <c r="G1150" s="8">
        <v>954000</v>
      </c>
    </row>
    <row r="1151" spans="1:7" ht="25.15" customHeight="1">
      <c r="A1151" s="23" t="s">
        <v>484</v>
      </c>
      <c r="B1151" s="23"/>
      <c r="C1151" s="23"/>
      <c r="D1151" s="23"/>
      <c r="E1151" s="10">
        <f>SUBTOTAL(9,E1150:E1150)</f>
        <v>106</v>
      </c>
      <c r="F1151" s="10" t="s">
        <v>366</v>
      </c>
      <c r="G1151" s="10">
        <f>SUBTOTAL(9,G1150:G1150)</f>
        <v>954000</v>
      </c>
    </row>
    <row r="1152" spans="1:7" ht="100.15" customHeight="1">
      <c r="A1152" s="5" t="s">
        <v>833</v>
      </c>
      <c r="B1152" s="22" t="s">
        <v>834</v>
      </c>
      <c r="C1152" s="22"/>
      <c r="D1152" s="5" t="s">
        <v>102</v>
      </c>
      <c r="E1152" s="8">
        <v>47</v>
      </c>
      <c r="F1152" s="8">
        <v>8500</v>
      </c>
      <c r="G1152" s="8">
        <v>399500</v>
      </c>
    </row>
    <row r="1153" spans="1:7" ht="25.15" customHeight="1">
      <c r="A1153" s="23" t="s">
        <v>484</v>
      </c>
      <c r="B1153" s="23"/>
      <c r="C1153" s="23"/>
      <c r="D1153" s="23"/>
      <c r="E1153" s="10">
        <f>SUBTOTAL(9,E1152:E1152)</f>
        <v>47</v>
      </c>
      <c r="F1153" s="10" t="s">
        <v>366</v>
      </c>
      <c r="G1153" s="10">
        <f>SUBTOTAL(9,G1152:G1152)</f>
        <v>399500</v>
      </c>
    </row>
    <row r="1154" spans="1:7" ht="100.15" customHeight="1">
      <c r="A1154" s="5" t="s">
        <v>835</v>
      </c>
      <c r="B1154" s="22" t="s">
        <v>836</v>
      </c>
      <c r="C1154" s="22"/>
      <c r="D1154" s="5" t="s">
        <v>102</v>
      </c>
      <c r="E1154" s="8">
        <v>30</v>
      </c>
      <c r="F1154" s="8">
        <v>3100</v>
      </c>
      <c r="G1154" s="8">
        <v>93000</v>
      </c>
    </row>
    <row r="1155" spans="1:7" ht="25.15" customHeight="1">
      <c r="A1155" s="23" t="s">
        <v>484</v>
      </c>
      <c r="B1155" s="23"/>
      <c r="C1155" s="23"/>
      <c r="D1155" s="23"/>
      <c r="E1155" s="10">
        <f>SUBTOTAL(9,E1154:E1154)</f>
        <v>30</v>
      </c>
      <c r="F1155" s="10" t="s">
        <v>366</v>
      </c>
      <c r="G1155" s="10">
        <f>SUBTOTAL(9,G1154:G1154)</f>
        <v>93000</v>
      </c>
    </row>
    <row r="1156" spans="1:7" ht="100.15" customHeight="1">
      <c r="A1156" s="5" t="s">
        <v>837</v>
      </c>
      <c r="B1156" s="22" t="s">
        <v>838</v>
      </c>
      <c r="C1156" s="22"/>
      <c r="D1156" s="5" t="s">
        <v>102</v>
      </c>
      <c r="E1156" s="8">
        <v>30</v>
      </c>
      <c r="F1156" s="8">
        <v>2000</v>
      </c>
      <c r="G1156" s="8">
        <v>60000</v>
      </c>
    </row>
    <row r="1157" spans="1:7" ht="25.15" customHeight="1">
      <c r="A1157" s="23" t="s">
        <v>484</v>
      </c>
      <c r="B1157" s="23"/>
      <c r="C1157" s="23"/>
      <c r="D1157" s="23"/>
      <c r="E1157" s="10">
        <f>SUBTOTAL(9,E1156:E1156)</f>
        <v>30</v>
      </c>
      <c r="F1157" s="10" t="s">
        <v>366</v>
      </c>
      <c r="G1157" s="10">
        <f>SUBTOTAL(9,G1156:G1156)</f>
        <v>60000</v>
      </c>
    </row>
    <row r="1158" spans="1:7" ht="100.15" customHeight="1">
      <c r="A1158" s="5" t="s">
        <v>839</v>
      </c>
      <c r="B1158" s="22" t="s">
        <v>840</v>
      </c>
      <c r="C1158" s="22"/>
      <c r="D1158" s="5" t="s">
        <v>102</v>
      </c>
      <c r="E1158" s="8">
        <v>94</v>
      </c>
      <c r="F1158" s="8">
        <v>1150</v>
      </c>
      <c r="G1158" s="8">
        <v>108100</v>
      </c>
    </row>
    <row r="1159" spans="1:7" ht="25.15" customHeight="1">
      <c r="A1159" s="23" t="s">
        <v>484</v>
      </c>
      <c r="B1159" s="23"/>
      <c r="C1159" s="23"/>
      <c r="D1159" s="23"/>
      <c r="E1159" s="10">
        <f>SUBTOTAL(9,E1158:E1158)</f>
        <v>94</v>
      </c>
      <c r="F1159" s="10" t="s">
        <v>366</v>
      </c>
      <c r="G1159" s="10">
        <f>SUBTOTAL(9,G1158:G1158)</f>
        <v>108100</v>
      </c>
    </row>
    <row r="1160" spans="1:7" ht="100.15" customHeight="1">
      <c r="A1160" s="5" t="s">
        <v>841</v>
      </c>
      <c r="B1160" s="22" t="s">
        <v>842</v>
      </c>
      <c r="C1160" s="22"/>
      <c r="D1160" s="5" t="s">
        <v>102</v>
      </c>
      <c r="E1160" s="8">
        <v>30</v>
      </c>
      <c r="F1160" s="8">
        <v>3000</v>
      </c>
      <c r="G1160" s="8">
        <v>90000</v>
      </c>
    </row>
    <row r="1161" spans="1:7" ht="25.15" customHeight="1">
      <c r="A1161" s="23" t="s">
        <v>484</v>
      </c>
      <c r="B1161" s="23"/>
      <c r="C1161" s="23"/>
      <c r="D1161" s="23"/>
      <c r="E1161" s="10">
        <f>SUBTOTAL(9,E1160:E1160)</f>
        <v>30</v>
      </c>
      <c r="F1161" s="10" t="s">
        <v>366</v>
      </c>
      <c r="G1161" s="10">
        <f>SUBTOTAL(9,G1160:G1160)</f>
        <v>90000</v>
      </c>
    </row>
    <row r="1162" spans="1:7" ht="100.15" customHeight="1">
      <c r="A1162" s="5" t="s">
        <v>843</v>
      </c>
      <c r="B1162" s="22" t="s">
        <v>844</v>
      </c>
      <c r="C1162" s="22"/>
      <c r="D1162" s="5" t="s">
        <v>102</v>
      </c>
      <c r="E1162" s="8">
        <v>47</v>
      </c>
      <c r="F1162" s="8">
        <v>6500</v>
      </c>
      <c r="G1162" s="8">
        <v>305500</v>
      </c>
    </row>
    <row r="1163" spans="1:7" ht="25.15" customHeight="1">
      <c r="A1163" s="23" t="s">
        <v>484</v>
      </c>
      <c r="B1163" s="23"/>
      <c r="C1163" s="23"/>
      <c r="D1163" s="23"/>
      <c r="E1163" s="10">
        <f>SUBTOTAL(9,E1162:E1162)</f>
        <v>47</v>
      </c>
      <c r="F1163" s="10" t="s">
        <v>366</v>
      </c>
      <c r="G1163" s="10">
        <f>SUBTOTAL(9,G1162:G1162)</f>
        <v>305500</v>
      </c>
    </row>
    <row r="1164" spans="1:7" ht="100.15" customHeight="1">
      <c r="A1164" s="5" t="s">
        <v>845</v>
      </c>
      <c r="B1164" s="22" t="s">
        <v>846</v>
      </c>
      <c r="C1164" s="22"/>
      <c r="D1164" s="5" t="s">
        <v>102</v>
      </c>
      <c r="E1164" s="8">
        <v>94</v>
      </c>
      <c r="F1164" s="8">
        <v>1450</v>
      </c>
      <c r="G1164" s="8">
        <v>136300</v>
      </c>
    </row>
    <row r="1165" spans="1:7" ht="25.15" customHeight="1">
      <c r="A1165" s="23" t="s">
        <v>484</v>
      </c>
      <c r="B1165" s="23"/>
      <c r="C1165" s="23"/>
      <c r="D1165" s="23"/>
      <c r="E1165" s="10">
        <f>SUBTOTAL(9,E1164:E1164)</f>
        <v>94</v>
      </c>
      <c r="F1165" s="10" t="s">
        <v>366</v>
      </c>
      <c r="G1165" s="10">
        <f>SUBTOTAL(9,G1164:G1164)</f>
        <v>136300</v>
      </c>
    </row>
    <row r="1166" spans="1:7" ht="100.15" customHeight="1">
      <c r="A1166" s="5" t="s">
        <v>847</v>
      </c>
      <c r="B1166" s="22" t="s">
        <v>848</v>
      </c>
      <c r="C1166" s="22"/>
      <c r="D1166" s="5" t="s">
        <v>102</v>
      </c>
      <c r="E1166" s="8">
        <v>94</v>
      </c>
      <c r="F1166" s="8">
        <v>1400</v>
      </c>
      <c r="G1166" s="8">
        <v>131600</v>
      </c>
    </row>
    <row r="1167" spans="1:7" ht="25.15" customHeight="1">
      <c r="A1167" s="23" t="s">
        <v>484</v>
      </c>
      <c r="B1167" s="23"/>
      <c r="C1167" s="23"/>
      <c r="D1167" s="23"/>
      <c r="E1167" s="10">
        <f>SUBTOTAL(9,E1166:E1166)</f>
        <v>94</v>
      </c>
      <c r="F1167" s="10" t="s">
        <v>366</v>
      </c>
      <c r="G1167" s="10">
        <f>SUBTOTAL(9,G1166:G1166)</f>
        <v>131600</v>
      </c>
    </row>
    <row r="1168" spans="1:7" ht="100.15" customHeight="1">
      <c r="A1168" s="5" t="s">
        <v>849</v>
      </c>
      <c r="B1168" s="22" t="s">
        <v>850</v>
      </c>
      <c r="C1168" s="22"/>
      <c r="D1168" s="5" t="s">
        <v>102</v>
      </c>
      <c r="E1168" s="8">
        <v>12</v>
      </c>
      <c r="F1168" s="8">
        <v>1500</v>
      </c>
      <c r="G1168" s="8">
        <v>18000</v>
      </c>
    </row>
    <row r="1169" spans="1:7" ht="25.15" customHeight="1">
      <c r="A1169" s="23" t="s">
        <v>484</v>
      </c>
      <c r="B1169" s="23"/>
      <c r="C1169" s="23"/>
      <c r="D1169" s="23"/>
      <c r="E1169" s="10">
        <f>SUBTOTAL(9,E1168:E1168)</f>
        <v>12</v>
      </c>
      <c r="F1169" s="10" t="s">
        <v>366</v>
      </c>
      <c r="G1169" s="10">
        <f>SUBTOTAL(9,G1168:G1168)</f>
        <v>18000</v>
      </c>
    </row>
    <row r="1170" spans="1:7" ht="100.15" customHeight="1">
      <c r="A1170" s="5" t="s">
        <v>851</v>
      </c>
      <c r="B1170" s="22" t="s">
        <v>852</v>
      </c>
      <c r="C1170" s="22"/>
      <c r="D1170" s="5" t="s">
        <v>102</v>
      </c>
      <c r="E1170" s="8">
        <v>60</v>
      </c>
      <c r="F1170" s="8">
        <v>900</v>
      </c>
      <c r="G1170" s="8">
        <v>54000</v>
      </c>
    </row>
    <row r="1171" spans="1:7" ht="25.15" customHeight="1">
      <c r="A1171" s="23" t="s">
        <v>484</v>
      </c>
      <c r="B1171" s="23"/>
      <c r="C1171" s="23"/>
      <c r="D1171" s="23"/>
      <c r="E1171" s="10">
        <f>SUBTOTAL(9,E1170:E1170)</f>
        <v>60</v>
      </c>
      <c r="F1171" s="10" t="s">
        <v>366</v>
      </c>
      <c r="G1171" s="10">
        <f>SUBTOTAL(9,G1170:G1170)</f>
        <v>54000</v>
      </c>
    </row>
    <row r="1172" spans="1:7" ht="25.15" customHeight="1">
      <c r="A1172" s="23" t="s">
        <v>485</v>
      </c>
      <c r="B1172" s="23"/>
      <c r="C1172" s="23"/>
      <c r="D1172" s="23"/>
      <c r="E1172" s="23"/>
      <c r="F1172" s="23"/>
      <c r="G1172" s="10">
        <f>SUBTOTAL(9,G1092:G1171)</f>
        <v>6647720</v>
      </c>
    </row>
    <row r="1173" spans="1:7" ht="25.15" customHeight="1"/>
    <row r="1174" spans="1:7" ht="19.899999999999999" customHeight="1">
      <c r="A1174" s="24" t="s">
        <v>323</v>
      </c>
      <c r="B1174" s="24"/>
      <c r="C1174" s="25" t="s">
        <v>212</v>
      </c>
      <c r="D1174" s="25"/>
      <c r="E1174" s="25"/>
      <c r="F1174" s="25"/>
      <c r="G1174" s="25"/>
    </row>
    <row r="1175" spans="1:7" ht="19.899999999999999" customHeight="1">
      <c r="A1175" s="24" t="s">
        <v>324</v>
      </c>
      <c r="B1175" s="24"/>
      <c r="C1175" s="25" t="s">
        <v>367</v>
      </c>
      <c r="D1175" s="25"/>
      <c r="E1175" s="25"/>
      <c r="F1175" s="25"/>
      <c r="G1175" s="25"/>
    </row>
    <row r="1176" spans="1:7" ht="25.15" customHeight="1">
      <c r="A1176" s="24" t="s">
        <v>326</v>
      </c>
      <c r="B1176" s="24"/>
      <c r="C1176" s="25" t="s">
        <v>301</v>
      </c>
      <c r="D1176" s="25"/>
      <c r="E1176" s="25"/>
      <c r="F1176" s="25"/>
      <c r="G1176" s="25"/>
    </row>
    <row r="1177" spans="1:7" ht="15" customHeight="1"/>
    <row r="1178" spans="1:7" ht="25.15" customHeight="1">
      <c r="A1178" s="15" t="s">
        <v>500</v>
      </c>
      <c r="B1178" s="15"/>
      <c r="C1178" s="15"/>
      <c r="D1178" s="15"/>
      <c r="E1178" s="15"/>
      <c r="F1178" s="15"/>
      <c r="G1178" s="15"/>
    </row>
    <row r="1179" spans="1:7" ht="15" customHeight="1"/>
    <row r="1180" spans="1:7" ht="49.9" customHeight="1">
      <c r="A1180" s="5" t="s">
        <v>238</v>
      </c>
      <c r="B1180" s="20" t="s">
        <v>444</v>
      </c>
      <c r="C1180" s="20"/>
      <c r="D1180" s="5" t="s">
        <v>479</v>
      </c>
      <c r="E1180" s="5" t="s">
        <v>480</v>
      </c>
      <c r="F1180" s="5" t="s">
        <v>481</v>
      </c>
      <c r="G1180" s="5" t="s">
        <v>482</v>
      </c>
    </row>
    <row r="1181" spans="1:7" ht="15" customHeight="1">
      <c r="A1181" s="5">
        <v>1</v>
      </c>
      <c r="B1181" s="20">
        <v>2</v>
      </c>
      <c r="C1181" s="20"/>
      <c r="D1181" s="5">
        <v>3</v>
      </c>
      <c r="E1181" s="5">
        <v>4</v>
      </c>
      <c r="F1181" s="5">
        <v>5</v>
      </c>
      <c r="G1181" s="5">
        <v>6</v>
      </c>
    </row>
    <row r="1182" spans="1:7" ht="100.15" customHeight="1">
      <c r="A1182" s="5" t="s">
        <v>853</v>
      </c>
      <c r="B1182" s="22" t="s">
        <v>854</v>
      </c>
      <c r="C1182" s="22"/>
      <c r="D1182" s="5" t="s">
        <v>102</v>
      </c>
      <c r="E1182" s="8">
        <v>50</v>
      </c>
      <c r="F1182" s="8">
        <v>592</v>
      </c>
      <c r="G1182" s="8">
        <v>29600</v>
      </c>
    </row>
    <row r="1183" spans="1:7" ht="25.15" customHeight="1">
      <c r="A1183" s="23" t="s">
        <v>484</v>
      </c>
      <c r="B1183" s="23"/>
      <c r="C1183" s="23"/>
      <c r="D1183" s="23"/>
      <c r="E1183" s="10">
        <f>SUBTOTAL(9,E1182:E1182)</f>
        <v>50</v>
      </c>
      <c r="F1183" s="10" t="s">
        <v>366</v>
      </c>
      <c r="G1183" s="10">
        <f>SUBTOTAL(9,G1182:G1182)</f>
        <v>29600</v>
      </c>
    </row>
    <row r="1184" spans="1:7" ht="100.15" customHeight="1">
      <c r="A1184" s="5" t="s">
        <v>855</v>
      </c>
      <c r="B1184" s="22" t="s">
        <v>856</v>
      </c>
      <c r="C1184" s="22"/>
      <c r="D1184" s="5" t="s">
        <v>102</v>
      </c>
      <c r="E1184" s="8">
        <v>100</v>
      </c>
      <c r="F1184" s="8">
        <v>29</v>
      </c>
      <c r="G1184" s="8">
        <v>2900</v>
      </c>
    </row>
    <row r="1185" spans="1:7" ht="25.15" customHeight="1">
      <c r="A1185" s="23" t="s">
        <v>484</v>
      </c>
      <c r="B1185" s="23"/>
      <c r="C1185" s="23"/>
      <c r="D1185" s="23"/>
      <c r="E1185" s="10">
        <f>SUBTOTAL(9,E1184:E1184)</f>
        <v>100</v>
      </c>
      <c r="F1185" s="10" t="s">
        <v>366</v>
      </c>
      <c r="G1185" s="10">
        <f>SUBTOTAL(9,G1184:G1184)</f>
        <v>2900</v>
      </c>
    </row>
    <row r="1186" spans="1:7" ht="79.900000000000006" customHeight="1">
      <c r="A1186" s="5" t="s">
        <v>857</v>
      </c>
      <c r="B1186" s="22" t="s">
        <v>858</v>
      </c>
      <c r="C1186" s="22"/>
      <c r="D1186" s="5" t="s">
        <v>102</v>
      </c>
      <c r="E1186" s="8">
        <v>100</v>
      </c>
      <c r="F1186" s="8">
        <v>46</v>
      </c>
      <c r="G1186" s="8">
        <v>4600</v>
      </c>
    </row>
    <row r="1187" spans="1:7" ht="25.15" customHeight="1">
      <c r="A1187" s="23" t="s">
        <v>484</v>
      </c>
      <c r="B1187" s="23"/>
      <c r="C1187" s="23"/>
      <c r="D1187" s="23"/>
      <c r="E1187" s="10">
        <f>SUBTOTAL(9,E1186:E1186)</f>
        <v>100</v>
      </c>
      <c r="F1187" s="10" t="s">
        <v>366</v>
      </c>
      <c r="G1187" s="10">
        <f>SUBTOTAL(9,G1186:G1186)</f>
        <v>4600</v>
      </c>
    </row>
    <row r="1188" spans="1:7" ht="79.900000000000006" customHeight="1">
      <c r="A1188" s="5" t="s">
        <v>859</v>
      </c>
      <c r="B1188" s="22" t="s">
        <v>860</v>
      </c>
      <c r="C1188" s="22"/>
      <c r="D1188" s="5" t="s">
        <v>102</v>
      </c>
      <c r="E1188" s="8">
        <v>48</v>
      </c>
      <c r="F1188" s="8">
        <v>7000</v>
      </c>
      <c r="G1188" s="8">
        <v>336000</v>
      </c>
    </row>
    <row r="1189" spans="1:7" ht="25.15" customHeight="1">
      <c r="A1189" s="23" t="s">
        <v>484</v>
      </c>
      <c r="B1189" s="23"/>
      <c r="C1189" s="23"/>
      <c r="D1189" s="23"/>
      <c r="E1189" s="10">
        <f>SUBTOTAL(9,E1188:E1188)</f>
        <v>48</v>
      </c>
      <c r="F1189" s="10" t="s">
        <v>366</v>
      </c>
      <c r="G1189" s="10">
        <f>SUBTOTAL(9,G1188:G1188)</f>
        <v>336000</v>
      </c>
    </row>
    <row r="1190" spans="1:7" ht="79.900000000000006" customHeight="1">
      <c r="A1190" s="5" t="s">
        <v>861</v>
      </c>
      <c r="B1190" s="22" t="s">
        <v>862</v>
      </c>
      <c r="C1190" s="22"/>
      <c r="D1190" s="5" t="s">
        <v>102</v>
      </c>
      <c r="E1190" s="8">
        <v>10</v>
      </c>
      <c r="F1190" s="8">
        <v>1150</v>
      </c>
      <c r="G1190" s="8">
        <v>11500</v>
      </c>
    </row>
    <row r="1191" spans="1:7" ht="25.15" customHeight="1">
      <c r="A1191" s="23" t="s">
        <v>484</v>
      </c>
      <c r="B1191" s="23"/>
      <c r="C1191" s="23"/>
      <c r="D1191" s="23"/>
      <c r="E1191" s="10">
        <f>SUBTOTAL(9,E1190:E1190)</f>
        <v>10</v>
      </c>
      <c r="F1191" s="10" t="s">
        <v>366</v>
      </c>
      <c r="G1191" s="10">
        <f>SUBTOTAL(9,G1190:G1190)</f>
        <v>11500</v>
      </c>
    </row>
    <row r="1192" spans="1:7" ht="79.900000000000006" customHeight="1">
      <c r="A1192" s="5" t="s">
        <v>863</v>
      </c>
      <c r="B1192" s="22" t="s">
        <v>864</v>
      </c>
      <c r="C1192" s="22"/>
      <c r="D1192" s="5" t="s">
        <v>102</v>
      </c>
      <c r="E1192" s="8">
        <v>364</v>
      </c>
      <c r="F1192" s="8">
        <v>494.5</v>
      </c>
      <c r="G1192" s="8">
        <v>179998</v>
      </c>
    </row>
    <row r="1193" spans="1:7" ht="25.15" customHeight="1">
      <c r="A1193" s="23" t="s">
        <v>484</v>
      </c>
      <c r="B1193" s="23"/>
      <c r="C1193" s="23"/>
      <c r="D1193" s="23"/>
      <c r="E1193" s="10">
        <f>SUBTOTAL(9,E1192:E1192)</f>
        <v>364</v>
      </c>
      <c r="F1193" s="10" t="s">
        <v>366</v>
      </c>
      <c r="G1193" s="10">
        <f>SUBTOTAL(9,G1192:G1192)</f>
        <v>179998</v>
      </c>
    </row>
    <row r="1194" spans="1:7" ht="79.900000000000006" customHeight="1">
      <c r="A1194" s="5" t="s">
        <v>865</v>
      </c>
      <c r="B1194" s="22" t="s">
        <v>866</v>
      </c>
      <c r="C1194" s="22"/>
      <c r="D1194" s="5" t="s">
        <v>102</v>
      </c>
      <c r="E1194" s="8">
        <v>250</v>
      </c>
      <c r="F1194" s="8">
        <v>133.19999999999999</v>
      </c>
      <c r="G1194" s="8">
        <v>33300</v>
      </c>
    </row>
    <row r="1195" spans="1:7" ht="25.15" customHeight="1">
      <c r="A1195" s="23" t="s">
        <v>484</v>
      </c>
      <c r="B1195" s="23"/>
      <c r="C1195" s="23"/>
      <c r="D1195" s="23"/>
      <c r="E1195" s="10">
        <f>SUBTOTAL(9,E1194:E1194)</f>
        <v>250</v>
      </c>
      <c r="F1195" s="10" t="s">
        <v>366</v>
      </c>
      <c r="G1195" s="10">
        <f>SUBTOTAL(9,G1194:G1194)</f>
        <v>33300</v>
      </c>
    </row>
    <row r="1196" spans="1:7" ht="120" customHeight="1">
      <c r="A1196" s="5" t="s">
        <v>867</v>
      </c>
      <c r="B1196" s="22" t="s">
        <v>868</v>
      </c>
      <c r="C1196" s="22"/>
      <c r="D1196" s="5" t="s">
        <v>102</v>
      </c>
      <c r="E1196" s="8">
        <v>46</v>
      </c>
      <c r="F1196" s="8">
        <v>4650</v>
      </c>
      <c r="G1196" s="8">
        <v>213900</v>
      </c>
    </row>
    <row r="1197" spans="1:7" ht="25.15" customHeight="1">
      <c r="A1197" s="23" t="s">
        <v>484</v>
      </c>
      <c r="B1197" s="23"/>
      <c r="C1197" s="23"/>
      <c r="D1197" s="23"/>
      <c r="E1197" s="10">
        <f>SUBTOTAL(9,E1196:E1196)</f>
        <v>46</v>
      </c>
      <c r="F1197" s="10" t="s">
        <v>366</v>
      </c>
      <c r="G1197" s="10">
        <f>SUBTOTAL(9,G1196:G1196)</f>
        <v>213900</v>
      </c>
    </row>
    <row r="1198" spans="1:7" ht="100.15" customHeight="1">
      <c r="A1198" s="5" t="s">
        <v>869</v>
      </c>
      <c r="B1198" s="22" t="s">
        <v>870</v>
      </c>
      <c r="C1198" s="22"/>
      <c r="D1198" s="5" t="s">
        <v>102</v>
      </c>
      <c r="E1198" s="8">
        <v>77</v>
      </c>
      <c r="F1198" s="8">
        <v>8800</v>
      </c>
      <c r="G1198" s="8">
        <v>677600</v>
      </c>
    </row>
    <row r="1199" spans="1:7" ht="25.15" customHeight="1">
      <c r="A1199" s="23" t="s">
        <v>484</v>
      </c>
      <c r="B1199" s="23"/>
      <c r="C1199" s="23"/>
      <c r="D1199" s="23"/>
      <c r="E1199" s="10">
        <f>SUBTOTAL(9,E1198:E1198)</f>
        <v>77</v>
      </c>
      <c r="F1199" s="10" t="s">
        <v>366</v>
      </c>
      <c r="G1199" s="10">
        <f>SUBTOTAL(9,G1198:G1198)</f>
        <v>677600</v>
      </c>
    </row>
    <row r="1200" spans="1:7" ht="100.15" customHeight="1">
      <c r="A1200" s="5" t="s">
        <v>871</v>
      </c>
      <c r="B1200" s="22" t="s">
        <v>872</v>
      </c>
      <c r="C1200" s="22"/>
      <c r="D1200" s="5" t="s">
        <v>102</v>
      </c>
      <c r="E1200" s="8">
        <v>12</v>
      </c>
      <c r="F1200" s="8">
        <v>3000</v>
      </c>
      <c r="G1200" s="8">
        <v>36000</v>
      </c>
    </row>
    <row r="1201" spans="1:7" ht="25.15" customHeight="1">
      <c r="A1201" s="23" t="s">
        <v>484</v>
      </c>
      <c r="B1201" s="23"/>
      <c r="C1201" s="23"/>
      <c r="D1201" s="23"/>
      <c r="E1201" s="10">
        <f>SUBTOTAL(9,E1200:E1200)</f>
        <v>12</v>
      </c>
      <c r="F1201" s="10" t="s">
        <v>366</v>
      </c>
      <c r="G1201" s="10">
        <f>SUBTOTAL(9,G1200:G1200)</f>
        <v>36000</v>
      </c>
    </row>
    <row r="1202" spans="1:7" ht="79.900000000000006" customHeight="1">
      <c r="A1202" s="5" t="s">
        <v>873</v>
      </c>
      <c r="B1202" s="22" t="s">
        <v>874</v>
      </c>
      <c r="C1202" s="22"/>
      <c r="D1202" s="5" t="s">
        <v>102</v>
      </c>
      <c r="E1202" s="8">
        <v>30</v>
      </c>
      <c r="F1202" s="8">
        <v>700</v>
      </c>
      <c r="G1202" s="8">
        <v>21000</v>
      </c>
    </row>
    <row r="1203" spans="1:7" ht="25.15" customHeight="1">
      <c r="A1203" s="23" t="s">
        <v>484</v>
      </c>
      <c r="B1203" s="23"/>
      <c r="C1203" s="23"/>
      <c r="D1203" s="23"/>
      <c r="E1203" s="10">
        <f>SUBTOTAL(9,E1202:E1202)</f>
        <v>30</v>
      </c>
      <c r="F1203" s="10" t="s">
        <v>366</v>
      </c>
      <c r="G1203" s="10">
        <f>SUBTOTAL(9,G1202:G1202)</f>
        <v>21000</v>
      </c>
    </row>
    <row r="1204" spans="1:7" ht="100.15" customHeight="1">
      <c r="A1204" s="5" t="s">
        <v>875</v>
      </c>
      <c r="B1204" s="22" t="s">
        <v>876</v>
      </c>
      <c r="C1204" s="22"/>
      <c r="D1204" s="5" t="s">
        <v>102</v>
      </c>
      <c r="E1204" s="8">
        <v>24</v>
      </c>
      <c r="F1204" s="8">
        <v>9150</v>
      </c>
      <c r="G1204" s="8">
        <v>219600</v>
      </c>
    </row>
    <row r="1205" spans="1:7" ht="25.15" customHeight="1">
      <c r="A1205" s="23" t="s">
        <v>484</v>
      </c>
      <c r="B1205" s="23"/>
      <c r="C1205" s="23"/>
      <c r="D1205" s="23"/>
      <c r="E1205" s="10">
        <f>SUBTOTAL(9,E1204:E1204)</f>
        <v>24</v>
      </c>
      <c r="F1205" s="10" t="s">
        <v>366</v>
      </c>
      <c r="G1205" s="10">
        <f>SUBTOTAL(9,G1204:G1204)</f>
        <v>219600</v>
      </c>
    </row>
    <row r="1206" spans="1:7" ht="100.15" customHeight="1">
      <c r="A1206" s="5" t="s">
        <v>877</v>
      </c>
      <c r="B1206" s="22" t="s">
        <v>878</v>
      </c>
      <c r="C1206" s="22"/>
      <c r="D1206" s="5" t="s">
        <v>102</v>
      </c>
      <c r="E1206" s="8">
        <v>19</v>
      </c>
      <c r="F1206" s="8">
        <v>5950</v>
      </c>
      <c r="G1206" s="8">
        <v>113050</v>
      </c>
    </row>
    <row r="1207" spans="1:7" ht="25.15" customHeight="1">
      <c r="A1207" s="23" t="s">
        <v>484</v>
      </c>
      <c r="B1207" s="23"/>
      <c r="C1207" s="23"/>
      <c r="D1207" s="23"/>
      <c r="E1207" s="10">
        <f>SUBTOTAL(9,E1206:E1206)</f>
        <v>19</v>
      </c>
      <c r="F1207" s="10" t="s">
        <v>366</v>
      </c>
      <c r="G1207" s="10">
        <f>SUBTOTAL(9,G1206:G1206)</f>
        <v>113050</v>
      </c>
    </row>
    <row r="1208" spans="1:7" ht="100.15" customHeight="1">
      <c r="A1208" s="5" t="s">
        <v>879</v>
      </c>
      <c r="B1208" s="22" t="s">
        <v>880</v>
      </c>
      <c r="C1208" s="22"/>
      <c r="D1208" s="5" t="s">
        <v>102</v>
      </c>
      <c r="E1208" s="8">
        <v>6</v>
      </c>
      <c r="F1208" s="8">
        <v>25000</v>
      </c>
      <c r="G1208" s="8">
        <v>150000</v>
      </c>
    </row>
    <row r="1209" spans="1:7" ht="25.15" customHeight="1">
      <c r="A1209" s="23" t="s">
        <v>484</v>
      </c>
      <c r="B1209" s="23"/>
      <c r="C1209" s="23"/>
      <c r="D1209" s="23"/>
      <c r="E1209" s="10">
        <f>SUBTOTAL(9,E1208:E1208)</f>
        <v>6</v>
      </c>
      <c r="F1209" s="10" t="s">
        <v>366</v>
      </c>
      <c r="G1209" s="10">
        <f>SUBTOTAL(9,G1208:G1208)</f>
        <v>150000</v>
      </c>
    </row>
    <row r="1210" spans="1:7" ht="100.15" customHeight="1">
      <c r="A1210" s="5" t="s">
        <v>881</v>
      </c>
      <c r="B1210" s="22" t="s">
        <v>882</v>
      </c>
      <c r="C1210" s="22"/>
      <c r="D1210" s="5" t="s">
        <v>102</v>
      </c>
      <c r="E1210" s="8">
        <v>29</v>
      </c>
      <c r="F1210" s="8">
        <v>800</v>
      </c>
      <c r="G1210" s="8">
        <v>23200</v>
      </c>
    </row>
    <row r="1211" spans="1:7" ht="25.15" customHeight="1">
      <c r="A1211" s="23" t="s">
        <v>484</v>
      </c>
      <c r="B1211" s="23"/>
      <c r="C1211" s="23"/>
      <c r="D1211" s="23"/>
      <c r="E1211" s="10">
        <f>SUBTOTAL(9,E1210:E1210)</f>
        <v>29</v>
      </c>
      <c r="F1211" s="10" t="s">
        <v>366</v>
      </c>
      <c r="G1211" s="10">
        <f>SUBTOTAL(9,G1210:G1210)</f>
        <v>23200</v>
      </c>
    </row>
    <row r="1212" spans="1:7" ht="25.15" customHeight="1">
      <c r="A1212" s="23" t="s">
        <v>485</v>
      </c>
      <c r="B1212" s="23"/>
      <c r="C1212" s="23"/>
      <c r="D1212" s="23"/>
      <c r="E1212" s="23"/>
      <c r="F1212" s="23"/>
      <c r="G1212" s="10">
        <f>SUBTOTAL(9,G1182:G1211)</f>
        <v>2052248</v>
      </c>
    </row>
    <row r="1213" spans="1:7" ht="25.15" customHeight="1"/>
    <row r="1214" spans="1:7" ht="19.899999999999999" customHeight="1">
      <c r="A1214" s="24" t="s">
        <v>323</v>
      </c>
      <c r="B1214" s="24"/>
      <c r="C1214" s="25" t="s">
        <v>212</v>
      </c>
      <c r="D1214" s="25"/>
      <c r="E1214" s="25"/>
      <c r="F1214" s="25"/>
      <c r="G1214" s="25"/>
    </row>
    <row r="1215" spans="1:7" ht="19.899999999999999" customHeight="1">
      <c r="A1215" s="24" t="s">
        <v>324</v>
      </c>
      <c r="B1215" s="24"/>
      <c r="C1215" s="25" t="s">
        <v>325</v>
      </c>
      <c r="D1215" s="25"/>
      <c r="E1215" s="25"/>
      <c r="F1215" s="25"/>
      <c r="G1215" s="25"/>
    </row>
    <row r="1216" spans="1:7" ht="25.15" customHeight="1">
      <c r="A1216" s="24" t="s">
        <v>326</v>
      </c>
      <c r="B1216" s="24"/>
      <c r="C1216" s="25" t="s">
        <v>304</v>
      </c>
      <c r="D1216" s="25"/>
      <c r="E1216" s="25"/>
      <c r="F1216" s="25"/>
      <c r="G1216" s="25"/>
    </row>
    <row r="1217" spans="1:7" ht="15" customHeight="1"/>
    <row r="1218" spans="1:7" ht="25.15" customHeight="1">
      <c r="A1218" s="15" t="s">
        <v>478</v>
      </c>
      <c r="B1218" s="15"/>
      <c r="C1218" s="15"/>
      <c r="D1218" s="15"/>
      <c r="E1218" s="15"/>
      <c r="F1218" s="15"/>
      <c r="G1218" s="15"/>
    </row>
    <row r="1219" spans="1:7" ht="15" customHeight="1"/>
    <row r="1220" spans="1:7" ht="49.9" customHeight="1">
      <c r="A1220" s="5" t="s">
        <v>238</v>
      </c>
      <c r="B1220" s="20" t="s">
        <v>444</v>
      </c>
      <c r="C1220" s="20"/>
      <c r="D1220" s="5" t="s">
        <v>479</v>
      </c>
      <c r="E1220" s="5" t="s">
        <v>480</v>
      </c>
      <c r="F1220" s="5" t="s">
        <v>481</v>
      </c>
      <c r="G1220" s="5" t="s">
        <v>482</v>
      </c>
    </row>
    <row r="1221" spans="1:7" ht="15" customHeight="1">
      <c r="A1221" s="5">
        <v>1</v>
      </c>
      <c r="B1221" s="20">
        <v>2</v>
      </c>
      <c r="C1221" s="20"/>
      <c r="D1221" s="5">
        <v>3</v>
      </c>
      <c r="E1221" s="5">
        <v>4</v>
      </c>
      <c r="F1221" s="5">
        <v>5</v>
      </c>
      <c r="G1221" s="5">
        <v>6</v>
      </c>
    </row>
    <row r="1222" spans="1:7" ht="40.15" customHeight="1">
      <c r="A1222" s="5" t="s">
        <v>243</v>
      </c>
      <c r="B1222" s="22" t="s">
        <v>483</v>
      </c>
      <c r="C1222" s="22"/>
      <c r="D1222" s="5" t="s">
        <v>102</v>
      </c>
      <c r="E1222" s="8">
        <v>80</v>
      </c>
      <c r="F1222" s="8">
        <v>218.75</v>
      </c>
      <c r="G1222" s="8">
        <v>17500</v>
      </c>
    </row>
    <row r="1223" spans="1:7" ht="25.15" customHeight="1">
      <c r="A1223" s="23" t="s">
        <v>484</v>
      </c>
      <c r="B1223" s="23"/>
      <c r="C1223" s="23"/>
      <c r="D1223" s="23"/>
      <c r="E1223" s="10">
        <f>SUBTOTAL(9,E1222:E1222)</f>
        <v>80</v>
      </c>
      <c r="F1223" s="10" t="s">
        <v>366</v>
      </c>
      <c r="G1223" s="10">
        <f>SUBTOTAL(9,G1222:G1222)</f>
        <v>17500</v>
      </c>
    </row>
    <row r="1224" spans="1:7" ht="25.15" customHeight="1">
      <c r="A1224" s="23" t="s">
        <v>485</v>
      </c>
      <c r="B1224" s="23"/>
      <c r="C1224" s="23"/>
      <c r="D1224" s="23"/>
      <c r="E1224" s="23"/>
      <c r="F1224" s="23"/>
      <c r="G1224" s="10">
        <f>SUBTOTAL(9,G1222:G1223)</f>
        <v>17500</v>
      </c>
    </row>
    <row r="1225" spans="1:7" ht="25.15" customHeight="1"/>
    <row r="1226" spans="1:7" ht="19.899999999999999" customHeight="1">
      <c r="A1226" s="24" t="s">
        <v>323</v>
      </c>
      <c r="B1226" s="24"/>
      <c r="C1226" s="25" t="s">
        <v>212</v>
      </c>
      <c r="D1226" s="25"/>
      <c r="E1226" s="25"/>
      <c r="F1226" s="25"/>
      <c r="G1226" s="25"/>
    </row>
    <row r="1227" spans="1:7" ht="19.899999999999999" customHeight="1">
      <c r="A1227" s="24" t="s">
        <v>324</v>
      </c>
      <c r="B1227" s="24"/>
      <c r="C1227" s="25" t="s">
        <v>325</v>
      </c>
      <c r="D1227" s="25"/>
      <c r="E1227" s="25"/>
      <c r="F1227" s="25"/>
      <c r="G1227" s="25"/>
    </row>
    <row r="1228" spans="1:7" ht="25.15" customHeight="1">
      <c r="A1228" s="24" t="s">
        <v>326</v>
      </c>
      <c r="B1228" s="24"/>
      <c r="C1228" s="25" t="s">
        <v>304</v>
      </c>
      <c r="D1228" s="25"/>
      <c r="E1228" s="25"/>
      <c r="F1228" s="25"/>
      <c r="G1228" s="25"/>
    </row>
    <row r="1229" spans="1:7" ht="15" customHeight="1"/>
    <row r="1230" spans="1:7" ht="25.15" customHeight="1">
      <c r="A1230" s="15" t="s">
        <v>486</v>
      </c>
      <c r="B1230" s="15"/>
      <c r="C1230" s="15"/>
      <c r="D1230" s="15"/>
      <c r="E1230" s="15"/>
      <c r="F1230" s="15"/>
      <c r="G1230" s="15"/>
    </row>
    <row r="1231" spans="1:7" ht="15" customHeight="1"/>
    <row r="1232" spans="1:7" ht="49.9" customHeight="1">
      <c r="A1232" s="5" t="s">
        <v>238</v>
      </c>
      <c r="B1232" s="20" t="s">
        <v>444</v>
      </c>
      <c r="C1232" s="20"/>
      <c r="D1232" s="5" t="s">
        <v>479</v>
      </c>
      <c r="E1232" s="5" t="s">
        <v>480</v>
      </c>
      <c r="F1232" s="5" t="s">
        <v>481</v>
      </c>
      <c r="G1232" s="5" t="s">
        <v>482</v>
      </c>
    </row>
    <row r="1233" spans="1:7" ht="15" customHeight="1">
      <c r="A1233" s="5">
        <v>1</v>
      </c>
      <c r="B1233" s="20">
        <v>2</v>
      </c>
      <c r="C1233" s="20"/>
      <c r="D1233" s="5">
        <v>3</v>
      </c>
      <c r="E1233" s="5">
        <v>4</v>
      </c>
      <c r="F1233" s="5">
        <v>5</v>
      </c>
      <c r="G1233" s="5">
        <v>6</v>
      </c>
    </row>
    <row r="1234" spans="1:7" ht="40.15" customHeight="1">
      <c r="A1234" s="5" t="s">
        <v>344</v>
      </c>
      <c r="B1234" s="22" t="s">
        <v>487</v>
      </c>
      <c r="C1234" s="22"/>
      <c r="D1234" s="5" t="s">
        <v>102</v>
      </c>
      <c r="E1234" s="8">
        <v>1</v>
      </c>
      <c r="F1234" s="8">
        <v>5208</v>
      </c>
      <c r="G1234" s="8">
        <v>5208</v>
      </c>
    </row>
    <row r="1235" spans="1:7" ht="25.15" customHeight="1">
      <c r="A1235" s="23" t="s">
        <v>484</v>
      </c>
      <c r="B1235" s="23"/>
      <c r="C1235" s="23"/>
      <c r="D1235" s="23"/>
      <c r="E1235" s="10">
        <f>SUBTOTAL(9,E1234:E1234)</f>
        <v>1</v>
      </c>
      <c r="F1235" s="10" t="s">
        <v>366</v>
      </c>
      <c r="G1235" s="10">
        <f>SUBTOTAL(9,G1234:G1234)</f>
        <v>5208</v>
      </c>
    </row>
    <row r="1236" spans="1:7" ht="40.15" customHeight="1">
      <c r="A1236" s="5" t="s">
        <v>355</v>
      </c>
      <c r="B1236" s="22" t="s">
        <v>488</v>
      </c>
      <c r="C1236" s="22"/>
      <c r="D1236" s="5" t="s">
        <v>102</v>
      </c>
      <c r="E1236" s="8">
        <v>1</v>
      </c>
      <c r="F1236" s="8">
        <v>5208</v>
      </c>
      <c r="G1236" s="8">
        <v>5208</v>
      </c>
    </row>
    <row r="1237" spans="1:7" ht="25.15" customHeight="1">
      <c r="A1237" s="23" t="s">
        <v>484</v>
      </c>
      <c r="B1237" s="23"/>
      <c r="C1237" s="23"/>
      <c r="D1237" s="23"/>
      <c r="E1237" s="10">
        <f>SUBTOTAL(9,E1236:E1236)</f>
        <v>1</v>
      </c>
      <c r="F1237" s="10" t="s">
        <v>366</v>
      </c>
      <c r="G1237" s="10">
        <f>SUBTOTAL(9,G1236:G1236)</f>
        <v>5208</v>
      </c>
    </row>
    <row r="1238" spans="1:7" ht="40.15" customHeight="1">
      <c r="A1238" s="5" t="s">
        <v>357</v>
      </c>
      <c r="B1238" s="22" t="s">
        <v>489</v>
      </c>
      <c r="C1238" s="22"/>
      <c r="D1238" s="5" t="s">
        <v>102</v>
      </c>
      <c r="E1238" s="8">
        <v>1</v>
      </c>
      <c r="F1238" s="8">
        <v>5208</v>
      </c>
      <c r="G1238" s="8">
        <v>5208</v>
      </c>
    </row>
    <row r="1239" spans="1:7" ht="25.15" customHeight="1">
      <c r="A1239" s="23" t="s">
        <v>484</v>
      </c>
      <c r="B1239" s="23"/>
      <c r="C1239" s="23"/>
      <c r="D1239" s="23"/>
      <c r="E1239" s="10">
        <f>SUBTOTAL(9,E1238:E1238)</f>
        <v>1</v>
      </c>
      <c r="F1239" s="10" t="s">
        <v>366</v>
      </c>
      <c r="G1239" s="10">
        <f>SUBTOTAL(9,G1238:G1238)</f>
        <v>5208</v>
      </c>
    </row>
    <row r="1240" spans="1:7" ht="40.15" customHeight="1">
      <c r="A1240" s="5" t="s">
        <v>359</v>
      </c>
      <c r="B1240" s="22" t="s">
        <v>490</v>
      </c>
      <c r="C1240" s="22"/>
      <c r="D1240" s="5" t="s">
        <v>102</v>
      </c>
      <c r="E1240" s="8">
        <v>1</v>
      </c>
      <c r="F1240" s="8">
        <v>5208</v>
      </c>
      <c r="G1240" s="8">
        <v>5208</v>
      </c>
    </row>
    <row r="1241" spans="1:7" ht="25.15" customHeight="1">
      <c r="A1241" s="23" t="s">
        <v>484</v>
      </c>
      <c r="B1241" s="23"/>
      <c r="C1241" s="23"/>
      <c r="D1241" s="23"/>
      <c r="E1241" s="10">
        <f>SUBTOTAL(9,E1240:E1240)</f>
        <v>1</v>
      </c>
      <c r="F1241" s="10" t="s">
        <v>366</v>
      </c>
      <c r="G1241" s="10">
        <f>SUBTOTAL(9,G1240:G1240)</f>
        <v>5208</v>
      </c>
    </row>
    <row r="1242" spans="1:7" ht="40.15" customHeight="1">
      <c r="A1242" s="5" t="s">
        <v>361</v>
      </c>
      <c r="B1242" s="22" t="s">
        <v>491</v>
      </c>
      <c r="C1242" s="22"/>
      <c r="D1242" s="5" t="s">
        <v>102</v>
      </c>
      <c r="E1242" s="8">
        <v>1</v>
      </c>
      <c r="F1242" s="8">
        <v>5208</v>
      </c>
      <c r="G1242" s="8">
        <v>5208</v>
      </c>
    </row>
    <row r="1243" spans="1:7" ht="25.15" customHeight="1">
      <c r="A1243" s="23" t="s">
        <v>484</v>
      </c>
      <c r="B1243" s="23"/>
      <c r="C1243" s="23"/>
      <c r="D1243" s="23"/>
      <c r="E1243" s="10">
        <f>SUBTOTAL(9,E1242:E1242)</f>
        <v>1</v>
      </c>
      <c r="F1243" s="10" t="s">
        <v>366</v>
      </c>
      <c r="G1243" s="10">
        <f>SUBTOTAL(9,G1242:G1242)</f>
        <v>5208</v>
      </c>
    </row>
    <row r="1244" spans="1:7" ht="40.15" customHeight="1">
      <c r="A1244" s="5" t="s">
        <v>363</v>
      </c>
      <c r="B1244" s="22" t="s">
        <v>492</v>
      </c>
      <c r="C1244" s="22"/>
      <c r="D1244" s="5" t="s">
        <v>102</v>
      </c>
      <c r="E1244" s="8">
        <v>1</v>
      </c>
      <c r="F1244" s="8">
        <v>5208</v>
      </c>
      <c r="G1244" s="8">
        <v>5208</v>
      </c>
    </row>
    <row r="1245" spans="1:7" ht="25.15" customHeight="1">
      <c r="A1245" s="23" t="s">
        <v>484</v>
      </c>
      <c r="B1245" s="23"/>
      <c r="C1245" s="23"/>
      <c r="D1245" s="23"/>
      <c r="E1245" s="10">
        <f>SUBTOTAL(9,E1244:E1244)</f>
        <v>1</v>
      </c>
      <c r="F1245" s="10" t="s">
        <v>366</v>
      </c>
      <c r="G1245" s="10">
        <f>SUBTOTAL(9,G1244:G1244)</f>
        <v>5208</v>
      </c>
    </row>
    <row r="1246" spans="1:7" ht="40.15" customHeight="1">
      <c r="A1246" s="5" t="s">
        <v>368</v>
      </c>
      <c r="B1246" s="22" t="s">
        <v>493</v>
      </c>
      <c r="C1246" s="22"/>
      <c r="D1246" s="5" t="s">
        <v>102</v>
      </c>
      <c r="E1246" s="8">
        <v>1</v>
      </c>
      <c r="F1246" s="8">
        <v>5208</v>
      </c>
      <c r="G1246" s="8">
        <v>5208</v>
      </c>
    </row>
    <row r="1247" spans="1:7" ht="25.15" customHeight="1">
      <c r="A1247" s="23" t="s">
        <v>484</v>
      </c>
      <c r="B1247" s="23"/>
      <c r="C1247" s="23"/>
      <c r="D1247" s="23"/>
      <c r="E1247" s="10">
        <f>SUBTOTAL(9,E1246:E1246)</f>
        <v>1</v>
      </c>
      <c r="F1247" s="10" t="s">
        <v>366</v>
      </c>
      <c r="G1247" s="10">
        <f>SUBTOTAL(9,G1246:G1246)</f>
        <v>5208</v>
      </c>
    </row>
    <row r="1248" spans="1:7" ht="40.15" customHeight="1">
      <c r="A1248" s="5" t="s">
        <v>369</v>
      </c>
      <c r="B1248" s="22" t="s">
        <v>494</v>
      </c>
      <c r="C1248" s="22"/>
      <c r="D1248" s="5" t="s">
        <v>102</v>
      </c>
      <c r="E1248" s="8">
        <v>1</v>
      </c>
      <c r="F1248" s="8">
        <v>5208</v>
      </c>
      <c r="G1248" s="8">
        <v>5208</v>
      </c>
    </row>
    <row r="1249" spans="1:7" ht="25.15" customHeight="1">
      <c r="A1249" s="23" t="s">
        <v>484</v>
      </c>
      <c r="B1249" s="23"/>
      <c r="C1249" s="23"/>
      <c r="D1249" s="23"/>
      <c r="E1249" s="10">
        <f>SUBTOTAL(9,E1248:E1248)</f>
        <v>1</v>
      </c>
      <c r="F1249" s="10" t="s">
        <v>366</v>
      </c>
      <c r="G1249" s="10">
        <f>SUBTOTAL(9,G1248:G1248)</f>
        <v>5208</v>
      </c>
    </row>
    <row r="1250" spans="1:7" ht="40.15" customHeight="1">
      <c r="A1250" s="5" t="s">
        <v>370</v>
      </c>
      <c r="B1250" s="22" t="s">
        <v>495</v>
      </c>
      <c r="C1250" s="22"/>
      <c r="D1250" s="5" t="s">
        <v>102</v>
      </c>
      <c r="E1250" s="8">
        <v>1</v>
      </c>
      <c r="F1250" s="8">
        <v>23436</v>
      </c>
      <c r="G1250" s="8">
        <v>23436</v>
      </c>
    </row>
    <row r="1251" spans="1:7" ht="25.15" customHeight="1">
      <c r="A1251" s="23" t="s">
        <v>484</v>
      </c>
      <c r="B1251" s="23"/>
      <c r="C1251" s="23"/>
      <c r="D1251" s="23"/>
      <c r="E1251" s="10">
        <f>SUBTOTAL(9,E1250:E1250)</f>
        <v>1</v>
      </c>
      <c r="F1251" s="10" t="s">
        <v>366</v>
      </c>
      <c r="G1251" s="10">
        <f>SUBTOTAL(9,G1250:G1250)</f>
        <v>23436</v>
      </c>
    </row>
    <row r="1252" spans="1:7" ht="40.15" customHeight="1">
      <c r="A1252" s="5" t="s">
        <v>371</v>
      </c>
      <c r="B1252" s="22" t="s">
        <v>496</v>
      </c>
      <c r="C1252" s="22"/>
      <c r="D1252" s="5" t="s">
        <v>102</v>
      </c>
      <c r="E1252" s="8">
        <v>1</v>
      </c>
      <c r="F1252" s="8">
        <v>23436</v>
      </c>
      <c r="G1252" s="8">
        <v>23436</v>
      </c>
    </row>
    <row r="1253" spans="1:7" ht="25.15" customHeight="1">
      <c r="A1253" s="23" t="s">
        <v>484</v>
      </c>
      <c r="B1253" s="23"/>
      <c r="C1253" s="23"/>
      <c r="D1253" s="23"/>
      <c r="E1253" s="10">
        <f>SUBTOTAL(9,E1252:E1252)</f>
        <v>1</v>
      </c>
      <c r="F1253" s="10" t="s">
        <v>366</v>
      </c>
      <c r="G1253" s="10">
        <f>SUBTOTAL(9,G1252:G1252)</f>
        <v>23436</v>
      </c>
    </row>
    <row r="1254" spans="1:7" ht="40.15" customHeight="1">
      <c r="A1254" s="5" t="s">
        <v>372</v>
      </c>
      <c r="B1254" s="22" t="s">
        <v>497</v>
      </c>
      <c r="C1254" s="22"/>
      <c r="D1254" s="5" t="s">
        <v>102</v>
      </c>
      <c r="E1254" s="8">
        <v>20</v>
      </c>
      <c r="F1254" s="8">
        <v>750</v>
      </c>
      <c r="G1254" s="8">
        <v>15000</v>
      </c>
    </row>
    <row r="1255" spans="1:7" ht="25.15" customHeight="1">
      <c r="A1255" s="23" t="s">
        <v>484</v>
      </c>
      <c r="B1255" s="23"/>
      <c r="C1255" s="23"/>
      <c r="D1255" s="23"/>
      <c r="E1255" s="10">
        <f>SUBTOTAL(9,E1254:E1254)</f>
        <v>20</v>
      </c>
      <c r="F1255" s="10" t="s">
        <v>366</v>
      </c>
      <c r="G1255" s="10">
        <f>SUBTOTAL(9,G1254:G1254)</f>
        <v>15000</v>
      </c>
    </row>
    <row r="1256" spans="1:7" ht="25.15" customHeight="1">
      <c r="A1256" s="23" t="s">
        <v>485</v>
      </c>
      <c r="B1256" s="23"/>
      <c r="C1256" s="23"/>
      <c r="D1256" s="23"/>
      <c r="E1256" s="23"/>
      <c r="F1256" s="23"/>
      <c r="G1256" s="10">
        <f>SUBTOTAL(9,G1234:G1255)</f>
        <v>103536</v>
      </c>
    </row>
    <row r="1257" spans="1:7" ht="25.15" customHeight="1"/>
    <row r="1258" spans="1:7" ht="19.899999999999999" customHeight="1">
      <c r="A1258" s="24" t="s">
        <v>323</v>
      </c>
      <c r="B1258" s="24"/>
      <c r="C1258" s="25" t="s">
        <v>212</v>
      </c>
      <c r="D1258" s="25"/>
      <c r="E1258" s="25"/>
      <c r="F1258" s="25"/>
      <c r="G1258" s="25"/>
    </row>
    <row r="1259" spans="1:7" ht="19.899999999999999" customHeight="1">
      <c r="A1259" s="24" t="s">
        <v>324</v>
      </c>
      <c r="B1259" s="24"/>
      <c r="C1259" s="25" t="s">
        <v>325</v>
      </c>
      <c r="D1259" s="25"/>
      <c r="E1259" s="25"/>
      <c r="F1259" s="25"/>
      <c r="G1259" s="25"/>
    </row>
    <row r="1260" spans="1:7" ht="25.15" customHeight="1">
      <c r="A1260" s="24" t="s">
        <v>326</v>
      </c>
      <c r="B1260" s="24"/>
      <c r="C1260" s="25" t="s">
        <v>304</v>
      </c>
      <c r="D1260" s="25"/>
      <c r="E1260" s="25"/>
      <c r="F1260" s="25"/>
      <c r="G1260" s="25"/>
    </row>
    <row r="1261" spans="1:7" ht="15" customHeight="1"/>
    <row r="1262" spans="1:7" ht="25.15" customHeight="1">
      <c r="A1262" s="15" t="s">
        <v>498</v>
      </c>
      <c r="B1262" s="15"/>
      <c r="C1262" s="15"/>
      <c r="D1262" s="15"/>
      <c r="E1262" s="15"/>
      <c r="F1262" s="15"/>
      <c r="G1262" s="15"/>
    </row>
    <row r="1263" spans="1:7" ht="15" customHeight="1"/>
    <row r="1264" spans="1:7" ht="49.9" customHeight="1">
      <c r="A1264" s="5" t="s">
        <v>238</v>
      </c>
      <c r="B1264" s="20" t="s">
        <v>444</v>
      </c>
      <c r="C1264" s="20"/>
      <c r="D1264" s="5" t="s">
        <v>479</v>
      </c>
      <c r="E1264" s="5" t="s">
        <v>480</v>
      </c>
      <c r="F1264" s="5" t="s">
        <v>481</v>
      </c>
      <c r="G1264" s="5" t="s">
        <v>482</v>
      </c>
    </row>
    <row r="1265" spans="1:7" ht="15" customHeight="1">
      <c r="A1265" s="5">
        <v>1</v>
      </c>
      <c r="B1265" s="20">
        <v>2</v>
      </c>
      <c r="C1265" s="20"/>
      <c r="D1265" s="5">
        <v>3</v>
      </c>
      <c r="E1265" s="5">
        <v>4</v>
      </c>
      <c r="F1265" s="5">
        <v>5</v>
      </c>
      <c r="G1265" s="5">
        <v>6</v>
      </c>
    </row>
    <row r="1266" spans="1:7" ht="19.899999999999999" customHeight="1">
      <c r="A1266" s="5" t="s">
        <v>60</v>
      </c>
      <c r="B1266" s="22" t="s">
        <v>499</v>
      </c>
      <c r="C1266" s="22"/>
      <c r="D1266" s="5" t="s">
        <v>102</v>
      </c>
      <c r="E1266" s="8">
        <v>1</v>
      </c>
      <c r="F1266" s="8">
        <v>35000</v>
      </c>
      <c r="G1266" s="8">
        <v>35000</v>
      </c>
    </row>
    <row r="1267" spans="1:7" ht="25.15" customHeight="1">
      <c r="A1267" s="23" t="s">
        <v>484</v>
      </c>
      <c r="B1267" s="23"/>
      <c r="C1267" s="23"/>
      <c r="D1267" s="23"/>
      <c r="E1267" s="10">
        <f>SUBTOTAL(9,E1266:E1266)</f>
        <v>1</v>
      </c>
      <c r="F1267" s="10" t="s">
        <v>366</v>
      </c>
      <c r="G1267" s="10">
        <f>SUBTOTAL(9,G1266:G1266)</f>
        <v>35000</v>
      </c>
    </row>
    <row r="1268" spans="1:7" ht="25.15" customHeight="1">
      <c r="A1268" s="23" t="s">
        <v>485</v>
      </c>
      <c r="B1268" s="23"/>
      <c r="C1268" s="23"/>
      <c r="D1268" s="23"/>
      <c r="E1268" s="23"/>
      <c r="F1268" s="23"/>
      <c r="G1268" s="10">
        <f>SUBTOTAL(9,G1266:G1267)</f>
        <v>35000</v>
      </c>
    </row>
    <row r="1269" spans="1:7" ht="25.15" customHeight="1"/>
    <row r="1270" spans="1:7" ht="19.899999999999999" customHeight="1">
      <c r="A1270" s="24" t="s">
        <v>323</v>
      </c>
      <c r="B1270" s="24"/>
      <c r="C1270" s="25" t="s">
        <v>212</v>
      </c>
      <c r="D1270" s="25"/>
      <c r="E1270" s="25"/>
      <c r="F1270" s="25"/>
      <c r="G1270" s="25"/>
    </row>
    <row r="1271" spans="1:7" ht="19.899999999999999" customHeight="1">
      <c r="A1271" s="24" t="s">
        <v>324</v>
      </c>
      <c r="B1271" s="24"/>
      <c r="C1271" s="25" t="s">
        <v>325</v>
      </c>
      <c r="D1271" s="25"/>
      <c r="E1271" s="25"/>
      <c r="F1271" s="25"/>
      <c r="G1271" s="25"/>
    </row>
    <row r="1272" spans="1:7" ht="25.15" customHeight="1">
      <c r="A1272" s="24" t="s">
        <v>326</v>
      </c>
      <c r="B1272" s="24"/>
      <c r="C1272" s="25" t="s">
        <v>304</v>
      </c>
      <c r="D1272" s="25"/>
      <c r="E1272" s="25"/>
      <c r="F1272" s="25"/>
      <c r="G1272" s="25"/>
    </row>
    <row r="1273" spans="1:7" ht="15" customHeight="1"/>
    <row r="1274" spans="1:7" ht="25.15" customHeight="1">
      <c r="A1274" s="15" t="s">
        <v>500</v>
      </c>
      <c r="B1274" s="15"/>
      <c r="C1274" s="15"/>
      <c r="D1274" s="15"/>
      <c r="E1274" s="15"/>
      <c r="F1274" s="15"/>
      <c r="G1274" s="15"/>
    </row>
    <row r="1275" spans="1:7" ht="15" customHeight="1"/>
    <row r="1276" spans="1:7" ht="49.9" customHeight="1">
      <c r="A1276" s="5" t="s">
        <v>238</v>
      </c>
      <c r="B1276" s="20" t="s">
        <v>444</v>
      </c>
      <c r="C1276" s="20"/>
      <c r="D1276" s="5" t="s">
        <v>479</v>
      </c>
      <c r="E1276" s="5" t="s">
        <v>480</v>
      </c>
      <c r="F1276" s="5" t="s">
        <v>481</v>
      </c>
      <c r="G1276" s="5" t="s">
        <v>482</v>
      </c>
    </row>
    <row r="1277" spans="1:7" ht="15" customHeight="1">
      <c r="A1277" s="5">
        <v>1</v>
      </c>
      <c r="B1277" s="20">
        <v>2</v>
      </c>
      <c r="C1277" s="20"/>
      <c r="D1277" s="5">
        <v>3</v>
      </c>
      <c r="E1277" s="5">
        <v>4</v>
      </c>
      <c r="F1277" s="5">
        <v>5</v>
      </c>
      <c r="G1277" s="5">
        <v>6</v>
      </c>
    </row>
    <row r="1278" spans="1:7" ht="19.899999999999999" customHeight="1">
      <c r="A1278" s="5" t="s">
        <v>339</v>
      </c>
      <c r="B1278" s="22" t="s">
        <v>501</v>
      </c>
      <c r="C1278" s="22"/>
      <c r="D1278" s="5" t="s">
        <v>102</v>
      </c>
      <c r="E1278" s="8">
        <v>5</v>
      </c>
      <c r="F1278" s="8">
        <v>2000</v>
      </c>
      <c r="G1278" s="8">
        <v>10000</v>
      </c>
    </row>
    <row r="1279" spans="1:7" ht="25.15" customHeight="1">
      <c r="A1279" s="23" t="s">
        <v>484</v>
      </c>
      <c r="B1279" s="23"/>
      <c r="C1279" s="23"/>
      <c r="D1279" s="23"/>
      <c r="E1279" s="10">
        <f>SUBTOTAL(9,E1278:E1278)</f>
        <v>5</v>
      </c>
      <c r="F1279" s="10" t="s">
        <v>366</v>
      </c>
      <c r="G1279" s="10">
        <f>SUBTOTAL(9,G1278:G1278)</f>
        <v>10000</v>
      </c>
    </row>
    <row r="1280" spans="1:7" ht="40.15" customHeight="1">
      <c r="A1280" s="5" t="s">
        <v>62</v>
      </c>
      <c r="B1280" s="22" t="s">
        <v>502</v>
      </c>
      <c r="C1280" s="22"/>
      <c r="D1280" s="5" t="s">
        <v>102</v>
      </c>
      <c r="E1280" s="8">
        <v>20</v>
      </c>
      <c r="F1280" s="8">
        <v>233.51</v>
      </c>
      <c r="G1280" s="8">
        <v>4670.2</v>
      </c>
    </row>
    <row r="1281" spans="1:7" ht="25.15" customHeight="1">
      <c r="A1281" s="23" t="s">
        <v>484</v>
      </c>
      <c r="B1281" s="23"/>
      <c r="C1281" s="23"/>
      <c r="D1281" s="23"/>
      <c r="E1281" s="10">
        <f>SUBTOTAL(9,E1280:E1280)</f>
        <v>20</v>
      </c>
      <c r="F1281" s="10" t="s">
        <v>366</v>
      </c>
      <c r="G1281" s="10">
        <f>SUBTOTAL(9,G1280:G1280)</f>
        <v>4670.2</v>
      </c>
    </row>
    <row r="1282" spans="1:7" ht="25.15" customHeight="1">
      <c r="A1282" s="23" t="s">
        <v>485</v>
      </c>
      <c r="B1282" s="23"/>
      <c r="C1282" s="23"/>
      <c r="D1282" s="23"/>
      <c r="E1282" s="23"/>
      <c r="F1282" s="23"/>
      <c r="G1282" s="10">
        <f>SUBTOTAL(9,G1278:G1281)</f>
        <v>14670.2</v>
      </c>
    </row>
    <row r="1283" spans="1:7" ht="25.15" customHeight="1"/>
    <row r="1284" spans="1:7" ht="19.899999999999999" customHeight="1">
      <c r="A1284" s="24" t="s">
        <v>323</v>
      </c>
      <c r="B1284" s="24"/>
      <c r="C1284" s="25" t="s">
        <v>212</v>
      </c>
      <c r="D1284" s="25"/>
      <c r="E1284" s="25"/>
      <c r="F1284" s="25"/>
      <c r="G1284" s="25"/>
    </row>
    <row r="1285" spans="1:7" ht="19.899999999999999" customHeight="1">
      <c r="A1285" s="24" t="s">
        <v>324</v>
      </c>
      <c r="B1285" s="24"/>
      <c r="C1285" s="25" t="s">
        <v>325</v>
      </c>
      <c r="D1285" s="25"/>
      <c r="E1285" s="25"/>
      <c r="F1285" s="25"/>
      <c r="G1285" s="25"/>
    </row>
    <row r="1286" spans="1:7" ht="25.15" customHeight="1">
      <c r="A1286" s="24" t="s">
        <v>326</v>
      </c>
      <c r="B1286" s="24"/>
      <c r="C1286" s="25" t="s">
        <v>304</v>
      </c>
      <c r="D1286" s="25"/>
      <c r="E1286" s="25"/>
      <c r="F1286" s="25"/>
      <c r="G1286" s="25"/>
    </row>
    <row r="1287" spans="1:7" ht="15" customHeight="1"/>
    <row r="1288" spans="1:7" ht="25.15" customHeight="1">
      <c r="A1288" s="15" t="s">
        <v>503</v>
      </c>
      <c r="B1288" s="15"/>
      <c r="C1288" s="15"/>
      <c r="D1288" s="15"/>
      <c r="E1288" s="15"/>
      <c r="F1288" s="15"/>
      <c r="G1288" s="15"/>
    </row>
    <row r="1289" spans="1:7" ht="15" customHeight="1"/>
    <row r="1290" spans="1:7" ht="49.9" customHeight="1">
      <c r="A1290" s="5" t="s">
        <v>238</v>
      </c>
      <c r="B1290" s="20" t="s">
        <v>444</v>
      </c>
      <c r="C1290" s="20"/>
      <c r="D1290" s="5" t="s">
        <v>479</v>
      </c>
      <c r="E1290" s="5" t="s">
        <v>480</v>
      </c>
      <c r="F1290" s="5" t="s">
        <v>481</v>
      </c>
      <c r="G1290" s="5" t="s">
        <v>482</v>
      </c>
    </row>
    <row r="1291" spans="1:7" ht="15" customHeight="1">
      <c r="A1291" s="5">
        <v>1</v>
      </c>
      <c r="B1291" s="20">
        <v>2</v>
      </c>
      <c r="C1291" s="20"/>
      <c r="D1291" s="5">
        <v>3</v>
      </c>
      <c r="E1291" s="5">
        <v>4</v>
      </c>
      <c r="F1291" s="5">
        <v>5</v>
      </c>
      <c r="G1291" s="5">
        <v>6</v>
      </c>
    </row>
    <row r="1292" spans="1:7" ht="19.899999999999999" customHeight="1">
      <c r="A1292" s="5" t="s">
        <v>64</v>
      </c>
      <c r="B1292" s="22" t="s">
        <v>504</v>
      </c>
      <c r="C1292" s="22"/>
      <c r="D1292" s="5" t="s">
        <v>102</v>
      </c>
      <c r="E1292" s="8">
        <v>200</v>
      </c>
      <c r="F1292" s="8">
        <v>40</v>
      </c>
      <c r="G1292" s="8">
        <v>8000</v>
      </c>
    </row>
    <row r="1293" spans="1:7" ht="25.15" customHeight="1">
      <c r="A1293" s="23" t="s">
        <v>484</v>
      </c>
      <c r="B1293" s="23"/>
      <c r="C1293" s="23"/>
      <c r="D1293" s="23"/>
      <c r="E1293" s="10">
        <f>SUBTOTAL(9,E1292:E1292)</f>
        <v>200</v>
      </c>
      <c r="F1293" s="10" t="s">
        <v>366</v>
      </c>
      <c r="G1293" s="10">
        <f>SUBTOTAL(9,G1292:G1292)</f>
        <v>8000</v>
      </c>
    </row>
    <row r="1294" spans="1:7" ht="40.15" customHeight="1">
      <c r="A1294" s="5" t="s">
        <v>340</v>
      </c>
      <c r="B1294" s="22" t="s">
        <v>505</v>
      </c>
      <c r="C1294" s="22"/>
      <c r="D1294" s="5" t="s">
        <v>102</v>
      </c>
      <c r="E1294" s="8">
        <v>100</v>
      </c>
      <c r="F1294" s="8">
        <v>40</v>
      </c>
      <c r="G1294" s="8">
        <v>4000</v>
      </c>
    </row>
    <row r="1295" spans="1:7" ht="25.15" customHeight="1">
      <c r="A1295" s="23" t="s">
        <v>484</v>
      </c>
      <c r="B1295" s="23"/>
      <c r="C1295" s="23"/>
      <c r="D1295" s="23"/>
      <c r="E1295" s="10">
        <f>SUBTOTAL(9,E1294:E1294)</f>
        <v>100</v>
      </c>
      <c r="F1295" s="10" t="s">
        <v>366</v>
      </c>
      <c r="G1295" s="10">
        <f>SUBTOTAL(9,G1294:G1294)</f>
        <v>4000</v>
      </c>
    </row>
    <row r="1296" spans="1:7" ht="40.15" customHeight="1">
      <c r="A1296" s="5" t="s">
        <v>341</v>
      </c>
      <c r="B1296" s="22" t="s">
        <v>506</v>
      </c>
      <c r="C1296" s="22"/>
      <c r="D1296" s="5" t="s">
        <v>102</v>
      </c>
      <c r="E1296" s="8">
        <v>50</v>
      </c>
      <c r="F1296" s="8">
        <v>60</v>
      </c>
      <c r="G1296" s="8">
        <v>3000</v>
      </c>
    </row>
    <row r="1297" spans="1:7" ht="25.15" customHeight="1">
      <c r="A1297" s="23" t="s">
        <v>484</v>
      </c>
      <c r="B1297" s="23"/>
      <c r="C1297" s="23"/>
      <c r="D1297" s="23"/>
      <c r="E1297" s="10">
        <f>SUBTOTAL(9,E1296:E1296)</f>
        <v>50</v>
      </c>
      <c r="F1297" s="10" t="s">
        <v>366</v>
      </c>
      <c r="G1297" s="10">
        <f>SUBTOTAL(9,G1296:G1296)</f>
        <v>3000</v>
      </c>
    </row>
    <row r="1298" spans="1:7" ht="40.15" customHeight="1">
      <c r="A1298" s="5" t="s">
        <v>342</v>
      </c>
      <c r="B1298" s="22" t="s">
        <v>507</v>
      </c>
      <c r="C1298" s="22"/>
      <c r="D1298" s="5" t="s">
        <v>102</v>
      </c>
      <c r="E1298" s="8">
        <v>50</v>
      </c>
      <c r="F1298" s="8">
        <v>25</v>
      </c>
      <c r="G1298" s="8">
        <v>1250</v>
      </c>
    </row>
    <row r="1299" spans="1:7" ht="25.15" customHeight="1">
      <c r="A1299" s="23" t="s">
        <v>484</v>
      </c>
      <c r="B1299" s="23"/>
      <c r="C1299" s="23"/>
      <c r="D1299" s="23"/>
      <c r="E1299" s="10">
        <f>SUBTOTAL(9,E1298:E1298)</f>
        <v>50</v>
      </c>
      <c r="F1299" s="10" t="s">
        <v>366</v>
      </c>
      <c r="G1299" s="10">
        <f>SUBTOTAL(9,G1298:G1298)</f>
        <v>1250</v>
      </c>
    </row>
    <row r="1300" spans="1:7" ht="40.15" customHeight="1">
      <c r="A1300" s="5" t="s">
        <v>343</v>
      </c>
      <c r="B1300" s="22" t="s">
        <v>508</v>
      </c>
      <c r="C1300" s="22"/>
      <c r="D1300" s="5" t="s">
        <v>102</v>
      </c>
      <c r="E1300" s="8">
        <v>50</v>
      </c>
      <c r="F1300" s="8">
        <v>80</v>
      </c>
      <c r="G1300" s="8">
        <v>4000</v>
      </c>
    </row>
    <row r="1301" spans="1:7" ht="25.15" customHeight="1">
      <c r="A1301" s="23" t="s">
        <v>484</v>
      </c>
      <c r="B1301" s="23"/>
      <c r="C1301" s="23"/>
      <c r="D1301" s="23"/>
      <c r="E1301" s="10">
        <f>SUBTOTAL(9,E1300:E1300)</f>
        <v>50</v>
      </c>
      <c r="F1301" s="10" t="s">
        <v>366</v>
      </c>
      <c r="G1301" s="10">
        <f>SUBTOTAL(9,G1300:G1300)</f>
        <v>4000</v>
      </c>
    </row>
    <row r="1302" spans="1:7" ht="25.15" customHeight="1">
      <c r="A1302" s="23" t="s">
        <v>485</v>
      </c>
      <c r="B1302" s="23"/>
      <c r="C1302" s="23"/>
      <c r="D1302" s="23"/>
      <c r="E1302" s="23"/>
      <c r="F1302" s="23"/>
      <c r="G1302" s="10">
        <f>SUBTOTAL(9,G1292:G1301)</f>
        <v>20250</v>
      </c>
    </row>
    <row r="1303" spans="1:7" ht="25.15" customHeight="1"/>
    <row r="1304" spans="1:7" ht="19.899999999999999" customHeight="1">
      <c r="A1304" s="24" t="s">
        <v>323</v>
      </c>
      <c r="B1304" s="24"/>
      <c r="C1304" s="25" t="s">
        <v>212</v>
      </c>
      <c r="D1304" s="25"/>
      <c r="E1304" s="25"/>
      <c r="F1304" s="25"/>
      <c r="G1304" s="25"/>
    </row>
    <row r="1305" spans="1:7" ht="19.899999999999999" customHeight="1">
      <c r="A1305" s="24" t="s">
        <v>324</v>
      </c>
      <c r="B1305" s="24"/>
      <c r="C1305" s="25" t="s">
        <v>367</v>
      </c>
      <c r="D1305" s="25"/>
      <c r="E1305" s="25"/>
      <c r="F1305" s="25"/>
      <c r="G1305" s="25"/>
    </row>
    <row r="1306" spans="1:7" ht="25.15" customHeight="1">
      <c r="A1306" s="24" t="s">
        <v>326</v>
      </c>
      <c r="B1306" s="24"/>
      <c r="C1306" s="25" t="s">
        <v>304</v>
      </c>
      <c r="D1306" s="25"/>
      <c r="E1306" s="25"/>
      <c r="F1306" s="25"/>
      <c r="G1306" s="25"/>
    </row>
    <row r="1307" spans="1:7" ht="15" customHeight="1"/>
    <row r="1308" spans="1:7" ht="25.15" customHeight="1">
      <c r="A1308" s="15" t="s">
        <v>509</v>
      </c>
      <c r="B1308" s="15"/>
      <c r="C1308" s="15"/>
      <c r="D1308" s="15"/>
      <c r="E1308" s="15"/>
      <c r="F1308" s="15"/>
      <c r="G1308" s="15"/>
    </row>
    <row r="1309" spans="1:7" ht="15" customHeight="1"/>
    <row r="1310" spans="1:7" ht="49.9" customHeight="1">
      <c r="A1310" s="5" t="s">
        <v>238</v>
      </c>
      <c r="B1310" s="20" t="s">
        <v>444</v>
      </c>
      <c r="C1310" s="20"/>
      <c r="D1310" s="5" t="s">
        <v>479</v>
      </c>
      <c r="E1310" s="5" t="s">
        <v>480</v>
      </c>
      <c r="F1310" s="5" t="s">
        <v>481</v>
      </c>
      <c r="G1310" s="5" t="s">
        <v>482</v>
      </c>
    </row>
    <row r="1311" spans="1:7" ht="15" customHeight="1">
      <c r="A1311" s="5">
        <v>1</v>
      </c>
      <c r="B1311" s="20">
        <v>2</v>
      </c>
      <c r="C1311" s="20"/>
      <c r="D1311" s="5">
        <v>3</v>
      </c>
      <c r="E1311" s="5">
        <v>4</v>
      </c>
      <c r="F1311" s="5">
        <v>5</v>
      </c>
      <c r="G1311" s="5">
        <v>6</v>
      </c>
    </row>
    <row r="1312" spans="1:7" ht="60" customHeight="1">
      <c r="A1312" s="5" t="s">
        <v>374</v>
      </c>
      <c r="B1312" s="22" t="s">
        <v>510</v>
      </c>
      <c r="C1312" s="22"/>
      <c r="D1312" s="5" t="s">
        <v>102</v>
      </c>
      <c r="E1312" s="8">
        <v>12</v>
      </c>
      <c r="F1312" s="8">
        <v>1391</v>
      </c>
      <c r="G1312" s="8">
        <v>16692</v>
      </c>
    </row>
    <row r="1313" spans="1:7" ht="25.15" customHeight="1">
      <c r="A1313" s="23" t="s">
        <v>484</v>
      </c>
      <c r="B1313" s="23"/>
      <c r="C1313" s="23"/>
      <c r="D1313" s="23"/>
      <c r="E1313" s="10">
        <f>SUBTOTAL(9,E1312:E1312)</f>
        <v>12</v>
      </c>
      <c r="F1313" s="10" t="s">
        <v>366</v>
      </c>
      <c r="G1313" s="10">
        <f>SUBTOTAL(9,G1312:G1312)</f>
        <v>16692</v>
      </c>
    </row>
    <row r="1314" spans="1:7" ht="40.15" customHeight="1">
      <c r="A1314" s="5" t="s">
        <v>376</v>
      </c>
      <c r="B1314" s="22" t="s">
        <v>511</v>
      </c>
      <c r="C1314" s="22"/>
      <c r="D1314" s="5" t="s">
        <v>102</v>
      </c>
      <c r="E1314" s="8">
        <v>12</v>
      </c>
      <c r="F1314" s="8">
        <v>13000</v>
      </c>
      <c r="G1314" s="8">
        <v>156000</v>
      </c>
    </row>
    <row r="1315" spans="1:7" ht="25.15" customHeight="1">
      <c r="A1315" s="23" t="s">
        <v>484</v>
      </c>
      <c r="B1315" s="23"/>
      <c r="C1315" s="23"/>
      <c r="D1315" s="23"/>
      <c r="E1315" s="10">
        <f>SUBTOTAL(9,E1314:E1314)</f>
        <v>12</v>
      </c>
      <c r="F1315" s="10" t="s">
        <v>366</v>
      </c>
      <c r="G1315" s="10">
        <f>SUBTOTAL(9,G1314:G1314)</f>
        <v>156000</v>
      </c>
    </row>
    <row r="1316" spans="1:7" ht="25.15" customHeight="1">
      <c r="A1316" s="23" t="s">
        <v>485</v>
      </c>
      <c r="B1316" s="23"/>
      <c r="C1316" s="23"/>
      <c r="D1316" s="23"/>
      <c r="E1316" s="23"/>
      <c r="F1316" s="23"/>
      <c r="G1316" s="10">
        <f>SUBTOTAL(9,G1312:G1315)</f>
        <v>172692</v>
      </c>
    </row>
    <row r="1317" spans="1:7" ht="25.15" customHeight="1"/>
    <row r="1318" spans="1:7" ht="19.899999999999999" customHeight="1">
      <c r="A1318" s="24" t="s">
        <v>323</v>
      </c>
      <c r="B1318" s="24"/>
      <c r="C1318" s="25" t="s">
        <v>212</v>
      </c>
      <c r="D1318" s="25"/>
      <c r="E1318" s="25"/>
      <c r="F1318" s="25"/>
      <c r="G1318" s="25"/>
    </row>
    <row r="1319" spans="1:7" ht="19.899999999999999" customHeight="1">
      <c r="A1319" s="24" t="s">
        <v>324</v>
      </c>
      <c r="B1319" s="24"/>
      <c r="C1319" s="25" t="s">
        <v>367</v>
      </c>
      <c r="D1319" s="25"/>
      <c r="E1319" s="25"/>
      <c r="F1319" s="25"/>
      <c r="G1319" s="25"/>
    </row>
    <row r="1320" spans="1:7" ht="25.15" customHeight="1">
      <c r="A1320" s="24" t="s">
        <v>326</v>
      </c>
      <c r="B1320" s="24"/>
      <c r="C1320" s="25" t="s">
        <v>304</v>
      </c>
      <c r="D1320" s="25"/>
      <c r="E1320" s="25"/>
      <c r="F1320" s="25"/>
      <c r="G1320" s="25"/>
    </row>
    <row r="1321" spans="1:7" ht="15" customHeight="1"/>
    <row r="1322" spans="1:7" ht="25.15" customHeight="1">
      <c r="A1322" s="15" t="s">
        <v>513</v>
      </c>
      <c r="B1322" s="15"/>
      <c r="C1322" s="15"/>
      <c r="D1322" s="15"/>
      <c r="E1322" s="15"/>
      <c r="F1322" s="15"/>
      <c r="G1322" s="15"/>
    </row>
    <row r="1323" spans="1:7" ht="15" customHeight="1"/>
    <row r="1324" spans="1:7" ht="49.9" customHeight="1">
      <c r="A1324" s="5" t="s">
        <v>238</v>
      </c>
      <c r="B1324" s="20" t="s">
        <v>444</v>
      </c>
      <c r="C1324" s="20"/>
      <c r="D1324" s="5" t="s">
        <v>479</v>
      </c>
      <c r="E1324" s="5" t="s">
        <v>480</v>
      </c>
      <c r="F1324" s="5" t="s">
        <v>481</v>
      </c>
      <c r="G1324" s="5" t="s">
        <v>482</v>
      </c>
    </row>
    <row r="1325" spans="1:7" ht="15" customHeight="1">
      <c r="A1325" s="5">
        <v>1</v>
      </c>
      <c r="B1325" s="20">
        <v>2</v>
      </c>
      <c r="C1325" s="20"/>
      <c r="D1325" s="5">
        <v>3</v>
      </c>
      <c r="E1325" s="5">
        <v>4</v>
      </c>
      <c r="F1325" s="5">
        <v>5</v>
      </c>
      <c r="G1325" s="5">
        <v>6</v>
      </c>
    </row>
    <row r="1326" spans="1:7" ht="60" customHeight="1">
      <c r="A1326" s="5" t="s">
        <v>377</v>
      </c>
      <c r="B1326" s="22" t="s">
        <v>514</v>
      </c>
      <c r="C1326" s="22"/>
      <c r="D1326" s="5" t="s">
        <v>102</v>
      </c>
      <c r="E1326" s="8">
        <v>12</v>
      </c>
      <c r="F1326" s="8">
        <v>480</v>
      </c>
      <c r="G1326" s="8">
        <v>5760</v>
      </c>
    </row>
    <row r="1327" spans="1:7" ht="25.15" customHeight="1">
      <c r="A1327" s="23" t="s">
        <v>484</v>
      </c>
      <c r="B1327" s="23"/>
      <c r="C1327" s="23"/>
      <c r="D1327" s="23"/>
      <c r="E1327" s="10">
        <f>SUBTOTAL(9,E1326:E1326)</f>
        <v>12</v>
      </c>
      <c r="F1327" s="10" t="s">
        <v>366</v>
      </c>
      <c r="G1327" s="10">
        <f>SUBTOTAL(9,G1326:G1326)</f>
        <v>5760</v>
      </c>
    </row>
    <row r="1328" spans="1:7" ht="25.15" customHeight="1">
      <c r="A1328" s="23" t="s">
        <v>485</v>
      </c>
      <c r="B1328" s="23"/>
      <c r="C1328" s="23"/>
      <c r="D1328" s="23"/>
      <c r="E1328" s="23"/>
      <c r="F1328" s="23"/>
      <c r="G1328" s="10">
        <f>SUBTOTAL(9,G1326:G1327)</f>
        <v>5760</v>
      </c>
    </row>
    <row r="1329" spans="1:7" ht="25.15" customHeight="1"/>
    <row r="1330" spans="1:7" ht="19.899999999999999" customHeight="1">
      <c r="A1330" s="24" t="s">
        <v>323</v>
      </c>
      <c r="B1330" s="24"/>
      <c r="C1330" s="25" t="s">
        <v>212</v>
      </c>
      <c r="D1330" s="25"/>
      <c r="E1330" s="25"/>
      <c r="F1330" s="25"/>
      <c r="G1330" s="25"/>
    </row>
    <row r="1331" spans="1:7" ht="19.899999999999999" customHeight="1">
      <c r="A1331" s="24" t="s">
        <v>324</v>
      </c>
      <c r="B1331" s="24"/>
      <c r="C1331" s="25" t="s">
        <v>367</v>
      </c>
      <c r="D1331" s="25"/>
      <c r="E1331" s="25"/>
      <c r="F1331" s="25"/>
      <c r="G1331" s="25"/>
    </row>
    <row r="1332" spans="1:7" ht="25.15" customHeight="1">
      <c r="A1332" s="24" t="s">
        <v>326</v>
      </c>
      <c r="B1332" s="24"/>
      <c r="C1332" s="25" t="s">
        <v>304</v>
      </c>
      <c r="D1332" s="25"/>
      <c r="E1332" s="25"/>
      <c r="F1332" s="25"/>
      <c r="G1332" s="25"/>
    </row>
    <row r="1333" spans="1:7" ht="15" customHeight="1"/>
    <row r="1334" spans="1:7" ht="25.15" customHeight="1">
      <c r="A1334" s="15" t="s">
        <v>478</v>
      </c>
      <c r="B1334" s="15"/>
      <c r="C1334" s="15"/>
      <c r="D1334" s="15"/>
      <c r="E1334" s="15"/>
      <c r="F1334" s="15"/>
      <c r="G1334" s="15"/>
    </row>
    <row r="1335" spans="1:7" ht="15" customHeight="1"/>
    <row r="1336" spans="1:7" ht="49.9" customHeight="1">
      <c r="A1336" s="5" t="s">
        <v>238</v>
      </c>
      <c r="B1336" s="20" t="s">
        <v>444</v>
      </c>
      <c r="C1336" s="20"/>
      <c r="D1336" s="5" t="s">
        <v>479</v>
      </c>
      <c r="E1336" s="5" t="s">
        <v>480</v>
      </c>
      <c r="F1336" s="5" t="s">
        <v>481</v>
      </c>
      <c r="G1336" s="5" t="s">
        <v>482</v>
      </c>
    </row>
    <row r="1337" spans="1:7" ht="15" customHeight="1">
      <c r="A1337" s="5">
        <v>1</v>
      </c>
      <c r="B1337" s="20">
        <v>2</v>
      </c>
      <c r="C1337" s="20"/>
      <c r="D1337" s="5">
        <v>3</v>
      </c>
      <c r="E1337" s="5">
        <v>4</v>
      </c>
      <c r="F1337" s="5">
        <v>5</v>
      </c>
      <c r="G1337" s="5">
        <v>6</v>
      </c>
    </row>
    <row r="1338" spans="1:7" ht="60" customHeight="1">
      <c r="A1338" s="5" t="s">
        <v>378</v>
      </c>
      <c r="B1338" s="22" t="s">
        <v>515</v>
      </c>
      <c r="C1338" s="22"/>
      <c r="D1338" s="5" t="s">
        <v>102</v>
      </c>
      <c r="E1338" s="8">
        <v>7689.6</v>
      </c>
      <c r="F1338" s="8">
        <v>370</v>
      </c>
      <c r="G1338" s="8">
        <v>2845152</v>
      </c>
    </row>
    <row r="1339" spans="1:7" ht="25.15" customHeight="1">
      <c r="A1339" s="23" t="s">
        <v>484</v>
      </c>
      <c r="B1339" s="23"/>
      <c r="C1339" s="23"/>
      <c r="D1339" s="23"/>
      <c r="E1339" s="10">
        <f>SUBTOTAL(9,E1338:E1338)</f>
        <v>7689.6</v>
      </c>
      <c r="F1339" s="10" t="s">
        <v>366</v>
      </c>
      <c r="G1339" s="10">
        <f>SUBTOTAL(9,G1338:G1338)</f>
        <v>2845152</v>
      </c>
    </row>
    <row r="1340" spans="1:7" ht="100.15" customHeight="1">
      <c r="A1340" s="5" t="s">
        <v>379</v>
      </c>
      <c r="B1340" s="22" t="s">
        <v>516</v>
      </c>
      <c r="C1340" s="22"/>
      <c r="D1340" s="5" t="s">
        <v>102</v>
      </c>
      <c r="E1340" s="8">
        <v>707</v>
      </c>
      <c r="F1340" s="8">
        <v>880</v>
      </c>
      <c r="G1340" s="8">
        <v>622160</v>
      </c>
    </row>
    <row r="1341" spans="1:7" ht="25.15" customHeight="1">
      <c r="A1341" s="23" t="s">
        <v>484</v>
      </c>
      <c r="B1341" s="23"/>
      <c r="C1341" s="23"/>
      <c r="D1341" s="23"/>
      <c r="E1341" s="10">
        <f>SUBTOTAL(9,E1340:E1340)</f>
        <v>707</v>
      </c>
      <c r="F1341" s="10" t="s">
        <v>366</v>
      </c>
      <c r="G1341" s="10">
        <f>SUBTOTAL(9,G1340:G1340)</f>
        <v>622160</v>
      </c>
    </row>
    <row r="1342" spans="1:7" ht="79.900000000000006" customHeight="1">
      <c r="A1342" s="5" t="s">
        <v>381</v>
      </c>
      <c r="B1342" s="22" t="s">
        <v>517</v>
      </c>
      <c r="C1342" s="22"/>
      <c r="D1342" s="5" t="s">
        <v>102</v>
      </c>
      <c r="E1342" s="8">
        <v>12</v>
      </c>
      <c r="F1342" s="8">
        <v>8315</v>
      </c>
      <c r="G1342" s="8">
        <v>99780</v>
      </c>
    </row>
    <row r="1343" spans="1:7" ht="25.15" customHeight="1">
      <c r="A1343" s="23" t="s">
        <v>484</v>
      </c>
      <c r="B1343" s="23"/>
      <c r="C1343" s="23"/>
      <c r="D1343" s="23"/>
      <c r="E1343" s="10">
        <f>SUBTOTAL(9,E1342:E1342)</f>
        <v>12</v>
      </c>
      <c r="F1343" s="10" t="s">
        <v>366</v>
      </c>
      <c r="G1343" s="10">
        <f>SUBTOTAL(9,G1342:G1342)</f>
        <v>99780</v>
      </c>
    </row>
    <row r="1344" spans="1:7" ht="100.15" customHeight="1">
      <c r="A1344" s="5" t="s">
        <v>383</v>
      </c>
      <c r="B1344" s="22" t="s">
        <v>518</v>
      </c>
      <c r="C1344" s="22"/>
      <c r="D1344" s="5" t="s">
        <v>102</v>
      </c>
      <c r="E1344" s="8">
        <v>330</v>
      </c>
      <c r="F1344" s="8">
        <v>1600</v>
      </c>
      <c r="G1344" s="8">
        <v>528000</v>
      </c>
    </row>
    <row r="1345" spans="1:7" ht="25.15" customHeight="1">
      <c r="A1345" s="23" t="s">
        <v>484</v>
      </c>
      <c r="B1345" s="23"/>
      <c r="C1345" s="23"/>
      <c r="D1345" s="23"/>
      <c r="E1345" s="10">
        <f>SUBTOTAL(9,E1344:E1344)</f>
        <v>330</v>
      </c>
      <c r="F1345" s="10" t="s">
        <v>366</v>
      </c>
      <c r="G1345" s="10">
        <f>SUBTOTAL(9,G1344:G1344)</f>
        <v>528000</v>
      </c>
    </row>
    <row r="1346" spans="1:7" ht="100.15" customHeight="1">
      <c r="A1346" s="5" t="s">
        <v>385</v>
      </c>
      <c r="B1346" s="22" t="s">
        <v>519</v>
      </c>
      <c r="C1346" s="22"/>
      <c r="D1346" s="5" t="s">
        <v>102</v>
      </c>
      <c r="E1346" s="8">
        <v>385</v>
      </c>
      <c r="F1346" s="8">
        <v>1600</v>
      </c>
      <c r="G1346" s="8">
        <v>616000</v>
      </c>
    </row>
    <row r="1347" spans="1:7" ht="25.15" customHeight="1">
      <c r="A1347" s="23" t="s">
        <v>484</v>
      </c>
      <c r="B1347" s="23"/>
      <c r="C1347" s="23"/>
      <c r="D1347" s="23"/>
      <c r="E1347" s="10">
        <f>SUBTOTAL(9,E1346:E1346)</f>
        <v>385</v>
      </c>
      <c r="F1347" s="10" t="s">
        <v>366</v>
      </c>
      <c r="G1347" s="10">
        <f>SUBTOTAL(9,G1346:G1346)</f>
        <v>616000</v>
      </c>
    </row>
    <row r="1348" spans="1:7" ht="100.15" customHeight="1">
      <c r="A1348" s="5" t="s">
        <v>387</v>
      </c>
      <c r="B1348" s="22" t="s">
        <v>520</v>
      </c>
      <c r="C1348" s="22"/>
      <c r="D1348" s="5" t="s">
        <v>102</v>
      </c>
      <c r="E1348" s="8">
        <v>330</v>
      </c>
      <c r="F1348" s="8">
        <v>1600</v>
      </c>
      <c r="G1348" s="8">
        <v>528000</v>
      </c>
    </row>
    <row r="1349" spans="1:7" ht="25.15" customHeight="1">
      <c r="A1349" s="23" t="s">
        <v>484</v>
      </c>
      <c r="B1349" s="23"/>
      <c r="C1349" s="23"/>
      <c r="D1349" s="23"/>
      <c r="E1349" s="10">
        <f>SUBTOTAL(9,E1348:E1348)</f>
        <v>330</v>
      </c>
      <c r="F1349" s="10" t="s">
        <v>366</v>
      </c>
      <c r="G1349" s="10">
        <f>SUBTOTAL(9,G1348:G1348)</f>
        <v>528000</v>
      </c>
    </row>
    <row r="1350" spans="1:7" ht="100.15" customHeight="1">
      <c r="A1350" s="5" t="s">
        <v>389</v>
      </c>
      <c r="B1350" s="22" t="s">
        <v>521</v>
      </c>
      <c r="C1350" s="22"/>
      <c r="D1350" s="5" t="s">
        <v>102</v>
      </c>
      <c r="E1350" s="8">
        <v>385</v>
      </c>
      <c r="F1350" s="8">
        <v>1600</v>
      </c>
      <c r="G1350" s="8">
        <v>616000</v>
      </c>
    </row>
    <row r="1351" spans="1:7" ht="25.15" customHeight="1">
      <c r="A1351" s="23" t="s">
        <v>484</v>
      </c>
      <c r="B1351" s="23"/>
      <c r="C1351" s="23"/>
      <c r="D1351" s="23"/>
      <c r="E1351" s="10">
        <f>SUBTOTAL(9,E1350:E1350)</f>
        <v>385</v>
      </c>
      <c r="F1351" s="10" t="s">
        <v>366</v>
      </c>
      <c r="G1351" s="10">
        <f>SUBTOTAL(9,G1350:G1350)</f>
        <v>616000</v>
      </c>
    </row>
    <row r="1352" spans="1:7" ht="100.15" customHeight="1">
      <c r="A1352" s="5" t="s">
        <v>390</v>
      </c>
      <c r="B1352" s="22" t="s">
        <v>522</v>
      </c>
      <c r="C1352" s="22"/>
      <c r="D1352" s="5" t="s">
        <v>102</v>
      </c>
      <c r="E1352" s="8">
        <v>715</v>
      </c>
      <c r="F1352" s="8">
        <v>1600</v>
      </c>
      <c r="G1352" s="8">
        <v>1144000</v>
      </c>
    </row>
    <row r="1353" spans="1:7" ht="25.15" customHeight="1">
      <c r="A1353" s="23" t="s">
        <v>484</v>
      </c>
      <c r="B1353" s="23"/>
      <c r="C1353" s="23"/>
      <c r="D1353" s="23"/>
      <c r="E1353" s="10">
        <f>SUBTOTAL(9,E1352:E1352)</f>
        <v>715</v>
      </c>
      <c r="F1353" s="10" t="s">
        <v>366</v>
      </c>
      <c r="G1353" s="10">
        <f>SUBTOTAL(9,G1352:G1352)</f>
        <v>1144000</v>
      </c>
    </row>
    <row r="1354" spans="1:7" ht="100.15" customHeight="1">
      <c r="A1354" s="5" t="s">
        <v>391</v>
      </c>
      <c r="B1354" s="22" t="s">
        <v>523</v>
      </c>
      <c r="C1354" s="22"/>
      <c r="D1354" s="5" t="s">
        <v>102</v>
      </c>
      <c r="E1354" s="8">
        <v>88</v>
      </c>
      <c r="F1354" s="8">
        <v>2500</v>
      </c>
      <c r="G1354" s="8">
        <v>220000</v>
      </c>
    </row>
    <row r="1355" spans="1:7" ht="25.15" customHeight="1">
      <c r="A1355" s="23" t="s">
        <v>484</v>
      </c>
      <c r="B1355" s="23"/>
      <c r="C1355" s="23"/>
      <c r="D1355" s="23"/>
      <c r="E1355" s="10">
        <f>SUBTOTAL(9,E1354:E1354)</f>
        <v>88</v>
      </c>
      <c r="F1355" s="10" t="s">
        <v>366</v>
      </c>
      <c r="G1355" s="10">
        <f>SUBTOTAL(9,G1354:G1354)</f>
        <v>220000</v>
      </c>
    </row>
    <row r="1356" spans="1:7" ht="100.15" customHeight="1">
      <c r="A1356" s="5" t="s">
        <v>392</v>
      </c>
      <c r="B1356" s="22" t="s">
        <v>524</v>
      </c>
      <c r="C1356" s="22"/>
      <c r="D1356" s="5" t="s">
        <v>102</v>
      </c>
      <c r="E1356" s="8">
        <v>88</v>
      </c>
      <c r="F1356" s="8">
        <v>2500</v>
      </c>
      <c r="G1356" s="8">
        <v>220000</v>
      </c>
    </row>
    <row r="1357" spans="1:7" ht="25.15" customHeight="1">
      <c r="A1357" s="23" t="s">
        <v>484</v>
      </c>
      <c r="B1357" s="23"/>
      <c r="C1357" s="23"/>
      <c r="D1357" s="23"/>
      <c r="E1357" s="10">
        <f>SUBTOTAL(9,E1356:E1356)</f>
        <v>88</v>
      </c>
      <c r="F1357" s="10" t="s">
        <v>366</v>
      </c>
      <c r="G1357" s="10">
        <f>SUBTOTAL(9,G1356:G1356)</f>
        <v>220000</v>
      </c>
    </row>
    <row r="1358" spans="1:7" ht="100.15" customHeight="1">
      <c r="A1358" s="5" t="s">
        <v>393</v>
      </c>
      <c r="B1358" s="22" t="s">
        <v>525</v>
      </c>
      <c r="C1358" s="22"/>
      <c r="D1358" s="5" t="s">
        <v>102</v>
      </c>
      <c r="E1358" s="8">
        <v>1860</v>
      </c>
      <c r="F1358" s="8">
        <v>3000</v>
      </c>
      <c r="G1358" s="8">
        <v>5580000</v>
      </c>
    </row>
    <row r="1359" spans="1:7" ht="25.15" customHeight="1">
      <c r="A1359" s="23" t="s">
        <v>484</v>
      </c>
      <c r="B1359" s="23"/>
      <c r="C1359" s="23"/>
      <c r="D1359" s="23"/>
      <c r="E1359" s="10">
        <f>SUBTOTAL(9,E1358:E1358)</f>
        <v>1860</v>
      </c>
      <c r="F1359" s="10" t="s">
        <v>366</v>
      </c>
      <c r="G1359" s="10">
        <f>SUBTOTAL(9,G1358:G1358)</f>
        <v>5580000</v>
      </c>
    </row>
    <row r="1360" spans="1:7" ht="100.15" customHeight="1">
      <c r="A1360" s="5" t="s">
        <v>394</v>
      </c>
      <c r="B1360" s="22" t="s">
        <v>526</v>
      </c>
      <c r="C1360" s="22"/>
      <c r="D1360" s="5" t="s">
        <v>102</v>
      </c>
      <c r="E1360" s="8">
        <v>150</v>
      </c>
      <c r="F1360" s="8">
        <v>1600</v>
      </c>
      <c r="G1360" s="8">
        <v>240000</v>
      </c>
    </row>
    <row r="1361" spans="1:7" ht="25.15" customHeight="1">
      <c r="A1361" s="23" t="s">
        <v>484</v>
      </c>
      <c r="B1361" s="23"/>
      <c r="C1361" s="23"/>
      <c r="D1361" s="23"/>
      <c r="E1361" s="10">
        <f>SUBTOTAL(9,E1360:E1360)</f>
        <v>150</v>
      </c>
      <c r="F1361" s="10" t="s">
        <v>366</v>
      </c>
      <c r="G1361" s="10">
        <f>SUBTOTAL(9,G1360:G1360)</f>
        <v>240000</v>
      </c>
    </row>
    <row r="1362" spans="1:7" ht="100.15" customHeight="1">
      <c r="A1362" s="5" t="s">
        <v>396</v>
      </c>
      <c r="B1362" s="22" t="s">
        <v>527</v>
      </c>
      <c r="C1362" s="22"/>
      <c r="D1362" s="5" t="s">
        <v>102</v>
      </c>
      <c r="E1362" s="8">
        <v>400</v>
      </c>
      <c r="F1362" s="8">
        <v>2100</v>
      </c>
      <c r="G1362" s="8">
        <v>840000</v>
      </c>
    </row>
    <row r="1363" spans="1:7" ht="25.15" customHeight="1">
      <c r="A1363" s="23" t="s">
        <v>484</v>
      </c>
      <c r="B1363" s="23"/>
      <c r="C1363" s="23"/>
      <c r="D1363" s="23"/>
      <c r="E1363" s="10">
        <f>SUBTOTAL(9,E1362:E1362)</f>
        <v>400</v>
      </c>
      <c r="F1363" s="10" t="s">
        <v>366</v>
      </c>
      <c r="G1363" s="10">
        <f>SUBTOTAL(9,G1362:G1362)</f>
        <v>840000</v>
      </c>
    </row>
    <row r="1364" spans="1:7" ht="100.15" customHeight="1">
      <c r="A1364" s="5" t="s">
        <v>398</v>
      </c>
      <c r="B1364" s="22" t="s">
        <v>528</v>
      </c>
      <c r="C1364" s="22"/>
      <c r="D1364" s="5" t="s">
        <v>102</v>
      </c>
      <c r="E1364" s="8">
        <v>220</v>
      </c>
      <c r="F1364" s="8">
        <v>1400</v>
      </c>
      <c r="G1364" s="8">
        <v>308000</v>
      </c>
    </row>
    <row r="1365" spans="1:7" ht="25.15" customHeight="1">
      <c r="A1365" s="23" t="s">
        <v>484</v>
      </c>
      <c r="B1365" s="23"/>
      <c r="C1365" s="23"/>
      <c r="D1365" s="23"/>
      <c r="E1365" s="10">
        <f>SUBTOTAL(9,E1364:E1364)</f>
        <v>220</v>
      </c>
      <c r="F1365" s="10" t="s">
        <v>366</v>
      </c>
      <c r="G1365" s="10">
        <f>SUBTOTAL(9,G1364:G1364)</f>
        <v>308000</v>
      </c>
    </row>
    <row r="1366" spans="1:7" ht="100.15" customHeight="1">
      <c r="A1366" s="5" t="s">
        <v>400</v>
      </c>
      <c r="B1366" s="22" t="s">
        <v>529</v>
      </c>
      <c r="C1366" s="22"/>
      <c r="D1366" s="5" t="s">
        <v>102</v>
      </c>
      <c r="E1366" s="8">
        <v>220</v>
      </c>
      <c r="F1366" s="8">
        <v>2100</v>
      </c>
      <c r="G1366" s="8">
        <v>462000</v>
      </c>
    </row>
    <row r="1367" spans="1:7" ht="25.15" customHeight="1">
      <c r="A1367" s="23" t="s">
        <v>484</v>
      </c>
      <c r="B1367" s="23"/>
      <c r="C1367" s="23"/>
      <c r="D1367" s="23"/>
      <c r="E1367" s="10">
        <f>SUBTOTAL(9,E1366:E1366)</f>
        <v>220</v>
      </c>
      <c r="F1367" s="10" t="s">
        <v>366</v>
      </c>
      <c r="G1367" s="10">
        <f>SUBTOTAL(9,G1366:G1366)</f>
        <v>462000</v>
      </c>
    </row>
    <row r="1368" spans="1:7" ht="100.15" customHeight="1">
      <c r="A1368" s="5" t="s">
        <v>402</v>
      </c>
      <c r="B1368" s="22" t="s">
        <v>530</v>
      </c>
      <c r="C1368" s="22"/>
      <c r="D1368" s="5" t="s">
        <v>102</v>
      </c>
      <c r="E1368" s="8">
        <v>220</v>
      </c>
      <c r="F1368" s="8">
        <v>1800</v>
      </c>
      <c r="G1368" s="8">
        <v>396000</v>
      </c>
    </row>
    <row r="1369" spans="1:7" ht="25.15" customHeight="1">
      <c r="A1369" s="23" t="s">
        <v>484</v>
      </c>
      <c r="B1369" s="23"/>
      <c r="C1369" s="23"/>
      <c r="D1369" s="23"/>
      <c r="E1369" s="10">
        <f>SUBTOTAL(9,E1368:E1368)</f>
        <v>220</v>
      </c>
      <c r="F1369" s="10" t="s">
        <v>366</v>
      </c>
      <c r="G1369" s="10">
        <f>SUBTOTAL(9,G1368:G1368)</f>
        <v>396000</v>
      </c>
    </row>
    <row r="1370" spans="1:7" ht="100.15" customHeight="1">
      <c r="A1370" s="5" t="s">
        <v>404</v>
      </c>
      <c r="B1370" s="22" t="s">
        <v>531</v>
      </c>
      <c r="C1370" s="22"/>
      <c r="D1370" s="5" t="s">
        <v>102</v>
      </c>
      <c r="E1370" s="8">
        <v>220</v>
      </c>
      <c r="F1370" s="8">
        <v>1600</v>
      </c>
      <c r="G1370" s="8">
        <v>352000</v>
      </c>
    </row>
    <row r="1371" spans="1:7" ht="25.15" customHeight="1">
      <c r="A1371" s="23" t="s">
        <v>484</v>
      </c>
      <c r="B1371" s="23"/>
      <c r="C1371" s="23"/>
      <c r="D1371" s="23"/>
      <c r="E1371" s="10">
        <f>SUBTOTAL(9,E1370:E1370)</f>
        <v>220</v>
      </c>
      <c r="F1371" s="10" t="s">
        <v>366</v>
      </c>
      <c r="G1371" s="10">
        <f>SUBTOTAL(9,G1370:G1370)</f>
        <v>352000</v>
      </c>
    </row>
    <row r="1372" spans="1:7" ht="25.15" customHeight="1">
      <c r="A1372" s="23" t="s">
        <v>485</v>
      </c>
      <c r="B1372" s="23"/>
      <c r="C1372" s="23"/>
      <c r="D1372" s="23"/>
      <c r="E1372" s="23"/>
      <c r="F1372" s="23"/>
      <c r="G1372" s="10">
        <f>SUBTOTAL(9,G1338:G1371)</f>
        <v>15617092</v>
      </c>
    </row>
    <row r="1373" spans="1:7" ht="25.15" customHeight="1"/>
    <row r="1374" spans="1:7" ht="19.899999999999999" customHeight="1">
      <c r="A1374" s="24" t="s">
        <v>323</v>
      </c>
      <c r="B1374" s="24"/>
      <c r="C1374" s="25" t="s">
        <v>212</v>
      </c>
      <c r="D1374" s="25"/>
      <c r="E1374" s="25"/>
      <c r="F1374" s="25"/>
      <c r="G1374" s="25"/>
    </row>
    <row r="1375" spans="1:7" ht="19.899999999999999" customHeight="1">
      <c r="A1375" s="24" t="s">
        <v>324</v>
      </c>
      <c r="B1375" s="24"/>
      <c r="C1375" s="25" t="s">
        <v>367</v>
      </c>
      <c r="D1375" s="25"/>
      <c r="E1375" s="25"/>
      <c r="F1375" s="25"/>
      <c r="G1375" s="25"/>
    </row>
    <row r="1376" spans="1:7" ht="25.15" customHeight="1">
      <c r="A1376" s="24" t="s">
        <v>326</v>
      </c>
      <c r="B1376" s="24"/>
      <c r="C1376" s="25" t="s">
        <v>304</v>
      </c>
      <c r="D1376" s="25"/>
      <c r="E1376" s="25"/>
      <c r="F1376" s="25"/>
      <c r="G1376" s="25"/>
    </row>
    <row r="1377" spans="1:7" ht="15" customHeight="1"/>
    <row r="1378" spans="1:7" ht="25.15" customHeight="1">
      <c r="A1378" s="15" t="s">
        <v>532</v>
      </c>
      <c r="B1378" s="15"/>
      <c r="C1378" s="15"/>
      <c r="D1378" s="15"/>
      <c r="E1378" s="15"/>
      <c r="F1378" s="15"/>
      <c r="G1378" s="15"/>
    </row>
    <row r="1379" spans="1:7" ht="15" customHeight="1"/>
    <row r="1380" spans="1:7" ht="49.9" customHeight="1">
      <c r="A1380" s="5" t="s">
        <v>238</v>
      </c>
      <c r="B1380" s="20" t="s">
        <v>444</v>
      </c>
      <c r="C1380" s="20"/>
      <c r="D1380" s="5" t="s">
        <v>479</v>
      </c>
      <c r="E1380" s="5" t="s">
        <v>480</v>
      </c>
      <c r="F1380" s="5" t="s">
        <v>481</v>
      </c>
      <c r="G1380" s="5" t="s">
        <v>482</v>
      </c>
    </row>
    <row r="1381" spans="1:7" ht="15" customHeight="1">
      <c r="A1381" s="5">
        <v>1</v>
      </c>
      <c r="B1381" s="20">
        <v>2</v>
      </c>
      <c r="C1381" s="20"/>
      <c r="D1381" s="5">
        <v>3</v>
      </c>
      <c r="E1381" s="5">
        <v>4</v>
      </c>
      <c r="F1381" s="5">
        <v>5</v>
      </c>
      <c r="G1381" s="5">
        <v>6</v>
      </c>
    </row>
    <row r="1382" spans="1:7" ht="100.15" customHeight="1">
      <c r="A1382" s="5" t="s">
        <v>406</v>
      </c>
      <c r="B1382" s="22" t="s">
        <v>533</v>
      </c>
      <c r="C1382" s="22"/>
      <c r="D1382" s="5" t="s">
        <v>102</v>
      </c>
      <c r="E1382" s="8">
        <v>12</v>
      </c>
      <c r="F1382" s="8">
        <v>2623.5</v>
      </c>
      <c r="G1382" s="8">
        <v>31482</v>
      </c>
    </row>
    <row r="1383" spans="1:7" ht="25.15" customHeight="1">
      <c r="A1383" s="23" t="s">
        <v>484</v>
      </c>
      <c r="B1383" s="23"/>
      <c r="C1383" s="23"/>
      <c r="D1383" s="23"/>
      <c r="E1383" s="10">
        <f>SUBTOTAL(9,E1382:E1382)</f>
        <v>12</v>
      </c>
      <c r="F1383" s="10" t="s">
        <v>366</v>
      </c>
      <c r="G1383" s="10">
        <f>SUBTOTAL(9,G1382:G1382)</f>
        <v>31482</v>
      </c>
    </row>
    <row r="1384" spans="1:7" ht="120" customHeight="1">
      <c r="A1384" s="5" t="s">
        <v>408</v>
      </c>
      <c r="B1384" s="22" t="s">
        <v>534</v>
      </c>
      <c r="C1384" s="22"/>
      <c r="D1384" s="5" t="s">
        <v>102</v>
      </c>
      <c r="E1384" s="8">
        <v>12</v>
      </c>
      <c r="F1384" s="8">
        <v>520</v>
      </c>
      <c r="G1384" s="8">
        <v>6240</v>
      </c>
    </row>
    <row r="1385" spans="1:7" ht="25.15" customHeight="1">
      <c r="A1385" s="23" t="s">
        <v>484</v>
      </c>
      <c r="B1385" s="23"/>
      <c r="C1385" s="23"/>
      <c r="D1385" s="23"/>
      <c r="E1385" s="10">
        <f>SUBTOTAL(9,E1384:E1384)</f>
        <v>12</v>
      </c>
      <c r="F1385" s="10" t="s">
        <v>366</v>
      </c>
      <c r="G1385" s="10">
        <f>SUBTOTAL(9,G1384:G1384)</f>
        <v>6240</v>
      </c>
    </row>
    <row r="1386" spans="1:7" ht="100.15" customHeight="1">
      <c r="A1386" s="5" t="s">
        <v>410</v>
      </c>
      <c r="B1386" s="22" t="s">
        <v>535</v>
      </c>
      <c r="C1386" s="22"/>
      <c r="D1386" s="5" t="s">
        <v>102</v>
      </c>
      <c r="E1386" s="8">
        <v>12</v>
      </c>
      <c r="F1386" s="8">
        <v>8250</v>
      </c>
      <c r="G1386" s="8">
        <v>99000</v>
      </c>
    </row>
    <row r="1387" spans="1:7" ht="25.15" customHeight="1">
      <c r="A1387" s="23" t="s">
        <v>484</v>
      </c>
      <c r="B1387" s="23"/>
      <c r="C1387" s="23"/>
      <c r="D1387" s="23"/>
      <c r="E1387" s="10">
        <f>SUBTOTAL(9,E1386:E1386)</f>
        <v>12</v>
      </c>
      <c r="F1387" s="10" t="s">
        <v>366</v>
      </c>
      <c r="G1387" s="10">
        <f>SUBTOTAL(9,G1386:G1386)</f>
        <v>99000</v>
      </c>
    </row>
    <row r="1388" spans="1:7" ht="139.9" customHeight="1">
      <c r="A1388" s="5" t="s">
        <v>411</v>
      </c>
      <c r="B1388" s="22" t="s">
        <v>536</v>
      </c>
      <c r="C1388" s="22"/>
      <c r="D1388" s="5" t="s">
        <v>102</v>
      </c>
      <c r="E1388" s="8">
        <v>4</v>
      </c>
      <c r="F1388" s="8">
        <v>7500</v>
      </c>
      <c r="G1388" s="8">
        <v>30000</v>
      </c>
    </row>
    <row r="1389" spans="1:7" ht="25.15" customHeight="1">
      <c r="A1389" s="23" t="s">
        <v>484</v>
      </c>
      <c r="B1389" s="23"/>
      <c r="C1389" s="23"/>
      <c r="D1389" s="23"/>
      <c r="E1389" s="10">
        <f>SUBTOTAL(9,E1388:E1388)</f>
        <v>4</v>
      </c>
      <c r="F1389" s="10" t="s">
        <v>366</v>
      </c>
      <c r="G1389" s="10">
        <f>SUBTOTAL(9,G1388:G1388)</f>
        <v>30000</v>
      </c>
    </row>
    <row r="1390" spans="1:7" ht="139.9" customHeight="1">
      <c r="A1390" s="5" t="s">
        <v>413</v>
      </c>
      <c r="B1390" s="22" t="s">
        <v>537</v>
      </c>
      <c r="C1390" s="22"/>
      <c r="D1390" s="5" t="s">
        <v>102</v>
      </c>
      <c r="E1390" s="8">
        <v>2</v>
      </c>
      <c r="F1390" s="8">
        <v>13000</v>
      </c>
      <c r="G1390" s="8">
        <v>26000</v>
      </c>
    </row>
    <row r="1391" spans="1:7" ht="25.15" customHeight="1">
      <c r="A1391" s="23" t="s">
        <v>484</v>
      </c>
      <c r="B1391" s="23"/>
      <c r="C1391" s="23"/>
      <c r="D1391" s="23"/>
      <c r="E1391" s="10">
        <f>SUBTOTAL(9,E1390:E1390)</f>
        <v>2</v>
      </c>
      <c r="F1391" s="10" t="s">
        <v>366</v>
      </c>
      <c r="G1391" s="10">
        <f>SUBTOTAL(9,G1390:G1390)</f>
        <v>26000</v>
      </c>
    </row>
    <row r="1392" spans="1:7" ht="160.15" customHeight="1">
      <c r="A1392" s="5" t="s">
        <v>415</v>
      </c>
      <c r="B1392" s="22" t="s">
        <v>538</v>
      </c>
      <c r="C1392" s="22"/>
      <c r="D1392" s="5" t="s">
        <v>102</v>
      </c>
      <c r="E1392" s="8">
        <v>12</v>
      </c>
      <c r="F1392" s="8">
        <v>1500</v>
      </c>
      <c r="G1392" s="8">
        <v>18000</v>
      </c>
    </row>
    <row r="1393" spans="1:7" ht="25.15" customHeight="1">
      <c r="A1393" s="23" t="s">
        <v>484</v>
      </c>
      <c r="B1393" s="23"/>
      <c r="C1393" s="23"/>
      <c r="D1393" s="23"/>
      <c r="E1393" s="10">
        <f>SUBTOTAL(9,E1392:E1392)</f>
        <v>12</v>
      </c>
      <c r="F1393" s="10" t="s">
        <v>366</v>
      </c>
      <c r="G1393" s="10">
        <f>SUBTOTAL(9,G1392:G1392)</f>
        <v>18000</v>
      </c>
    </row>
    <row r="1394" spans="1:7" ht="160.15" customHeight="1">
      <c r="A1394" s="5" t="s">
        <v>417</v>
      </c>
      <c r="B1394" s="22" t="s">
        <v>539</v>
      </c>
      <c r="C1394" s="22"/>
      <c r="D1394" s="5" t="s">
        <v>102</v>
      </c>
      <c r="E1394" s="8">
        <v>1</v>
      </c>
      <c r="F1394" s="8">
        <v>3500</v>
      </c>
      <c r="G1394" s="8">
        <v>3500</v>
      </c>
    </row>
    <row r="1395" spans="1:7" ht="25.15" customHeight="1">
      <c r="A1395" s="23" t="s">
        <v>484</v>
      </c>
      <c r="B1395" s="23"/>
      <c r="C1395" s="23"/>
      <c r="D1395" s="23"/>
      <c r="E1395" s="10">
        <f>SUBTOTAL(9,E1394:E1394)</f>
        <v>1</v>
      </c>
      <c r="F1395" s="10" t="s">
        <v>366</v>
      </c>
      <c r="G1395" s="10">
        <f>SUBTOTAL(9,G1394:G1394)</f>
        <v>3500</v>
      </c>
    </row>
    <row r="1396" spans="1:7" ht="160.15" customHeight="1">
      <c r="A1396" s="5" t="s">
        <v>419</v>
      </c>
      <c r="B1396" s="22" t="s">
        <v>540</v>
      </c>
      <c r="C1396" s="22"/>
      <c r="D1396" s="5" t="s">
        <v>102</v>
      </c>
      <c r="E1396" s="8">
        <v>1</v>
      </c>
      <c r="F1396" s="8">
        <v>3500</v>
      </c>
      <c r="G1396" s="8">
        <v>3500</v>
      </c>
    </row>
    <row r="1397" spans="1:7" ht="25.15" customHeight="1">
      <c r="A1397" s="23" t="s">
        <v>484</v>
      </c>
      <c r="B1397" s="23"/>
      <c r="C1397" s="23"/>
      <c r="D1397" s="23"/>
      <c r="E1397" s="10">
        <f>SUBTOTAL(9,E1396:E1396)</f>
        <v>1</v>
      </c>
      <c r="F1397" s="10" t="s">
        <v>366</v>
      </c>
      <c r="G1397" s="10">
        <f>SUBTOTAL(9,G1396:G1396)</f>
        <v>3500</v>
      </c>
    </row>
    <row r="1398" spans="1:7" ht="100.15" customHeight="1">
      <c r="A1398" s="5" t="s">
        <v>421</v>
      </c>
      <c r="B1398" s="22" t="s">
        <v>541</v>
      </c>
      <c r="C1398" s="22"/>
      <c r="D1398" s="5" t="s">
        <v>102</v>
      </c>
      <c r="E1398" s="8">
        <v>2</v>
      </c>
      <c r="F1398" s="8">
        <v>2000</v>
      </c>
      <c r="G1398" s="8">
        <v>4000</v>
      </c>
    </row>
    <row r="1399" spans="1:7" ht="25.15" customHeight="1">
      <c r="A1399" s="23" t="s">
        <v>484</v>
      </c>
      <c r="B1399" s="23"/>
      <c r="C1399" s="23"/>
      <c r="D1399" s="23"/>
      <c r="E1399" s="10">
        <f>SUBTOTAL(9,E1398:E1398)</f>
        <v>2</v>
      </c>
      <c r="F1399" s="10" t="s">
        <v>366</v>
      </c>
      <c r="G1399" s="10">
        <f>SUBTOTAL(9,G1398:G1398)</f>
        <v>4000</v>
      </c>
    </row>
    <row r="1400" spans="1:7" ht="79.900000000000006" customHeight="1">
      <c r="A1400" s="5" t="s">
        <v>423</v>
      </c>
      <c r="B1400" s="22" t="s">
        <v>542</v>
      </c>
      <c r="C1400" s="22"/>
      <c r="D1400" s="5" t="s">
        <v>102</v>
      </c>
      <c r="E1400" s="8">
        <v>1</v>
      </c>
      <c r="F1400" s="8">
        <v>1000</v>
      </c>
      <c r="G1400" s="8">
        <v>1000</v>
      </c>
    </row>
    <row r="1401" spans="1:7" ht="25.15" customHeight="1">
      <c r="A1401" s="23" t="s">
        <v>484</v>
      </c>
      <c r="B1401" s="23"/>
      <c r="C1401" s="23"/>
      <c r="D1401" s="23"/>
      <c r="E1401" s="10">
        <f>SUBTOTAL(9,E1400:E1400)</f>
        <v>1</v>
      </c>
      <c r="F1401" s="10" t="s">
        <v>366</v>
      </c>
      <c r="G1401" s="10">
        <f>SUBTOTAL(9,G1400:G1400)</f>
        <v>1000</v>
      </c>
    </row>
    <row r="1402" spans="1:7" ht="79.900000000000006" customHeight="1">
      <c r="A1402" s="5" t="s">
        <v>424</v>
      </c>
      <c r="B1402" s="22" t="s">
        <v>543</v>
      </c>
      <c r="C1402" s="22"/>
      <c r="D1402" s="5" t="s">
        <v>102</v>
      </c>
      <c r="E1402" s="8">
        <v>2</v>
      </c>
      <c r="F1402" s="8">
        <v>2000</v>
      </c>
      <c r="G1402" s="8">
        <v>4000</v>
      </c>
    </row>
    <row r="1403" spans="1:7" ht="25.15" customHeight="1">
      <c r="A1403" s="23" t="s">
        <v>484</v>
      </c>
      <c r="B1403" s="23"/>
      <c r="C1403" s="23"/>
      <c r="D1403" s="23"/>
      <c r="E1403" s="10">
        <f>SUBTOTAL(9,E1402:E1402)</f>
        <v>2</v>
      </c>
      <c r="F1403" s="10" t="s">
        <v>366</v>
      </c>
      <c r="G1403" s="10">
        <f>SUBTOTAL(9,G1402:G1402)</f>
        <v>4000</v>
      </c>
    </row>
    <row r="1404" spans="1:7" ht="79.900000000000006" customHeight="1">
      <c r="A1404" s="5" t="s">
        <v>426</v>
      </c>
      <c r="B1404" s="22" t="s">
        <v>544</v>
      </c>
      <c r="C1404" s="22"/>
      <c r="D1404" s="5" t="s">
        <v>102</v>
      </c>
      <c r="E1404" s="8">
        <v>1</v>
      </c>
      <c r="F1404" s="8">
        <v>50000</v>
      </c>
      <c r="G1404" s="8">
        <v>50000</v>
      </c>
    </row>
    <row r="1405" spans="1:7" ht="25.15" customHeight="1">
      <c r="A1405" s="23" t="s">
        <v>484</v>
      </c>
      <c r="B1405" s="23"/>
      <c r="C1405" s="23"/>
      <c r="D1405" s="23"/>
      <c r="E1405" s="10">
        <f>SUBTOTAL(9,E1404:E1404)</f>
        <v>1</v>
      </c>
      <c r="F1405" s="10" t="s">
        <v>366</v>
      </c>
      <c r="G1405" s="10">
        <f>SUBTOTAL(9,G1404:G1404)</f>
        <v>50000</v>
      </c>
    </row>
    <row r="1406" spans="1:7" ht="79.900000000000006" customHeight="1">
      <c r="A1406" s="5" t="s">
        <v>428</v>
      </c>
      <c r="B1406" s="22" t="s">
        <v>545</v>
      </c>
      <c r="C1406" s="22"/>
      <c r="D1406" s="5" t="s">
        <v>102</v>
      </c>
      <c r="E1406" s="8">
        <v>1</v>
      </c>
      <c r="F1406" s="8">
        <v>50000</v>
      </c>
      <c r="G1406" s="8">
        <v>50000</v>
      </c>
    </row>
    <row r="1407" spans="1:7" ht="25.15" customHeight="1">
      <c r="A1407" s="23" t="s">
        <v>484</v>
      </c>
      <c r="B1407" s="23"/>
      <c r="C1407" s="23"/>
      <c r="D1407" s="23"/>
      <c r="E1407" s="10">
        <f>SUBTOTAL(9,E1406:E1406)</f>
        <v>1</v>
      </c>
      <c r="F1407" s="10" t="s">
        <v>366</v>
      </c>
      <c r="G1407" s="10">
        <f>SUBTOTAL(9,G1406:G1406)</f>
        <v>50000</v>
      </c>
    </row>
    <row r="1408" spans="1:7" ht="79.900000000000006" customHeight="1">
      <c r="A1408" s="5" t="s">
        <v>430</v>
      </c>
      <c r="B1408" s="22" t="s">
        <v>546</v>
      </c>
      <c r="C1408" s="22"/>
      <c r="D1408" s="5" t="s">
        <v>102</v>
      </c>
      <c r="E1408" s="8">
        <v>1</v>
      </c>
      <c r="F1408" s="8">
        <v>30000</v>
      </c>
      <c r="G1408" s="8">
        <v>30000</v>
      </c>
    </row>
    <row r="1409" spans="1:7" ht="25.15" customHeight="1">
      <c r="A1409" s="23" t="s">
        <v>484</v>
      </c>
      <c r="B1409" s="23"/>
      <c r="C1409" s="23"/>
      <c r="D1409" s="23"/>
      <c r="E1409" s="10">
        <f>SUBTOTAL(9,E1408:E1408)</f>
        <v>1</v>
      </c>
      <c r="F1409" s="10" t="s">
        <v>366</v>
      </c>
      <c r="G1409" s="10">
        <f>SUBTOTAL(9,G1408:G1408)</f>
        <v>30000</v>
      </c>
    </row>
    <row r="1410" spans="1:7" ht="79.900000000000006" customHeight="1">
      <c r="A1410" s="5" t="s">
        <v>432</v>
      </c>
      <c r="B1410" s="22" t="s">
        <v>547</v>
      </c>
      <c r="C1410" s="22"/>
      <c r="D1410" s="5" t="s">
        <v>102</v>
      </c>
      <c r="E1410" s="8">
        <v>2</v>
      </c>
      <c r="F1410" s="8">
        <v>7500</v>
      </c>
      <c r="G1410" s="8">
        <v>15000</v>
      </c>
    </row>
    <row r="1411" spans="1:7" ht="25.15" customHeight="1">
      <c r="A1411" s="23" t="s">
        <v>484</v>
      </c>
      <c r="B1411" s="23"/>
      <c r="C1411" s="23"/>
      <c r="D1411" s="23"/>
      <c r="E1411" s="10">
        <f>SUBTOTAL(9,E1410:E1410)</f>
        <v>2</v>
      </c>
      <c r="F1411" s="10" t="s">
        <v>366</v>
      </c>
      <c r="G1411" s="10">
        <f>SUBTOTAL(9,G1410:G1410)</f>
        <v>15000</v>
      </c>
    </row>
    <row r="1412" spans="1:7" ht="120" customHeight="1">
      <c r="A1412" s="5" t="s">
        <v>434</v>
      </c>
      <c r="B1412" s="22" t="s">
        <v>548</v>
      </c>
      <c r="C1412" s="22"/>
      <c r="D1412" s="5" t="s">
        <v>102</v>
      </c>
      <c r="E1412" s="8">
        <v>2</v>
      </c>
      <c r="F1412" s="8">
        <v>3000</v>
      </c>
      <c r="G1412" s="8">
        <v>6000</v>
      </c>
    </row>
    <row r="1413" spans="1:7" ht="25.15" customHeight="1">
      <c r="A1413" s="23" t="s">
        <v>484</v>
      </c>
      <c r="B1413" s="23"/>
      <c r="C1413" s="23"/>
      <c r="D1413" s="23"/>
      <c r="E1413" s="10">
        <f>SUBTOTAL(9,E1412:E1412)</f>
        <v>2</v>
      </c>
      <c r="F1413" s="10" t="s">
        <v>366</v>
      </c>
      <c r="G1413" s="10">
        <f>SUBTOTAL(9,G1412:G1412)</f>
        <v>6000</v>
      </c>
    </row>
    <row r="1414" spans="1:7" ht="79.900000000000006" customHeight="1">
      <c r="A1414" s="5" t="s">
        <v>436</v>
      </c>
      <c r="B1414" s="22" t="s">
        <v>549</v>
      </c>
      <c r="C1414" s="22"/>
      <c r="D1414" s="5" t="s">
        <v>102</v>
      </c>
      <c r="E1414" s="8">
        <v>2</v>
      </c>
      <c r="F1414" s="8">
        <v>10000</v>
      </c>
      <c r="G1414" s="8">
        <v>20000</v>
      </c>
    </row>
    <row r="1415" spans="1:7" ht="25.15" customHeight="1">
      <c r="A1415" s="23" t="s">
        <v>484</v>
      </c>
      <c r="B1415" s="23"/>
      <c r="C1415" s="23"/>
      <c r="D1415" s="23"/>
      <c r="E1415" s="10">
        <f>SUBTOTAL(9,E1414:E1414)</f>
        <v>2</v>
      </c>
      <c r="F1415" s="10" t="s">
        <v>366</v>
      </c>
      <c r="G1415" s="10">
        <f>SUBTOTAL(9,G1414:G1414)</f>
        <v>20000</v>
      </c>
    </row>
    <row r="1416" spans="1:7" ht="79.900000000000006" customHeight="1">
      <c r="A1416" s="5" t="s">
        <v>550</v>
      </c>
      <c r="B1416" s="22" t="s">
        <v>551</v>
      </c>
      <c r="C1416" s="22"/>
      <c r="D1416" s="5" t="s">
        <v>102</v>
      </c>
      <c r="E1416" s="8">
        <v>2</v>
      </c>
      <c r="F1416" s="8">
        <v>3000</v>
      </c>
      <c r="G1416" s="8">
        <v>6000</v>
      </c>
    </row>
    <row r="1417" spans="1:7" ht="25.15" customHeight="1">
      <c r="A1417" s="23" t="s">
        <v>484</v>
      </c>
      <c r="B1417" s="23"/>
      <c r="C1417" s="23"/>
      <c r="D1417" s="23"/>
      <c r="E1417" s="10">
        <f>SUBTOTAL(9,E1416:E1416)</f>
        <v>2</v>
      </c>
      <c r="F1417" s="10" t="s">
        <v>366</v>
      </c>
      <c r="G1417" s="10">
        <f>SUBTOTAL(9,G1416:G1416)</f>
        <v>6000</v>
      </c>
    </row>
    <row r="1418" spans="1:7" ht="79.900000000000006" customHeight="1">
      <c r="A1418" s="5" t="s">
        <v>552</v>
      </c>
      <c r="B1418" s="22" t="s">
        <v>553</v>
      </c>
      <c r="C1418" s="22"/>
      <c r="D1418" s="5" t="s">
        <v>102</v>
      </c>
      <c r="E1418" s="8">
        <v>2</v>
      </c>
      <c r="F1418" s="8">
        <v>40000</v>
      </c>
      <c r="G1418" s="8">
        <v>80000</v>
      </c>
    </row>
    <row r="1419" spans="1:7" ht="25.15" customHeight="1">
      <c r="A1419" s="23" t="s">
        <v>484</v>
      </c>
      <c r="B1419" s="23"/>
      <c r="C1419" s="23"/>
      <c r="D1419" s="23"/>
      <c r="E1419" s="10">
        <f>SUBTOTAL(9,E1418:E1418)</f>
        <v>2</v>
      </c>
      <c r="F1419" s="10" t="s">
        <v>366</v>
      </c>
      <c r="G1419" s="10">
        <f>SUBTOTAL(9,G1418:G1418)</f>
        <v>80000</v>
      </c>
    </row>
    <row r="1420" spans="1:7" ht="79.900000000000006" customHeight="1">
      <c r="A1420" s="5" t="s">
        <v>554</v>
      </c>
      <c r="B1420" s="22" t="s">
        <v>555</v>
      </c>
      <c r="C1420" s="22"/>
      <c r="D1420" s="5" t="s">
        <v>102</v>
      </c>
      <c r="E1420" s="8">
        <v>2</v>
      </c>
      <c r="F1420" s="8">
        <v>30000</v>
      </c>
      <c r="G1420" s="8">
        <v>60000</v>
      </c>
    </row>
    <row r="1421" spans="1:7" ht="25.15" customHeight="1">
      <c r="A1421" s="23" t="s">
        <v>484</v>
      </c>
      <c r="B1421" s="23"/>
      <c r="C1421" s="23"/>
      <c r="D1421" s="23"/>
      <c r="E1421" s="10">
        <f>SUBTOTAL(9,E1420:E1420)</f>
        <v>2</v>
      </c>
      <c r="F1421" s="10" t="s">
        <v>366</v>
      </c>
      <c r="G1421" s="10">
        <f>SUBTOTAL(9,G1420:G1420)</f>
        <v>60000</v>
      </c>
    </row>
    <row r="1422" spans="1:7" ht="79.900000000000006" customHeight="1">
      <c r="A1422" s="5" t="s">
        <v>556</v>
      </c>
      <c r="B1422" s="22" t="s">
        <v>557</v>
      </c>
      <c r="C1422" s="22"/>
      <c r="D1422" s="5" t="s">
        <v>102</v>
      </c>
      <c r="E1422" s="8">
        <v>2</v>
      </c>
      <c r="F1422" s="8">
        <v>40000</v>
      </c>
      <c r="G1422" s="8">
        <v>80000</v>
      </c>
    </row>
    <row r="1423" spans="1:7" ht="25.15" customHeight="1">
      <c r="A1423" s="23" t="s">
        <v>484</v>
      </c>
      <c r="B1423" s="23"/>
      <c r="C1423" s="23"/>
      <c r="D1423" s="23"/>
      <c r="E1423" s="10">
        <f>SUBTOTAL(9,E1422:E1422)</f>
        <v>2</v>
      </c>
      <c r="F1423" s="10" t="s">
        <v>366</v>
      </c>
      <c r="G1423" s="10">
        <f>SUBTOTAL(9,G1422:G1422)</f>
        <v>80000</v>
      </c>
    </row>
    <row r="1424" spans="1:7" ht="79.900000000000006" customHeight="1">
      <c r="A1424" s="5" t="s">
        <v>558</v>
      </c>
      <c r="B1424" s="22" t="s">
        <v>559</v>
      </c>
      <c r="C1424" s="22"/>
      <c r="D1424" s="5" t="s">
        <v>102</v>
      </c>
      <c r="E1424" s="8">
        <v>3</v>
      </c>
      <c r="F1424" s="8">
        <v>15000</v>
      </c>
      <c r="G1424" s="8">
        <v>45000</v>
      </c>
    </row>
    <row r="1425" spans="1:7" ht="25.15" customHeight="1">
      <c r="A1425" s="23" t="s">
        <v>484</v>
      </c>
      <c r="B1425" s="23"/>
      <c r="C1425" s="23"/>
      <c r="D1425" s="23"/>
      <c r="E1425" s="10">
        <f>SUBTOTAL(9,E1424:E1424)</f>
        <v>3</v>
      </c>
      <c r="F1425" s="10" t="s">
        <v>366</v>
      </c>
      <c r="G1425" s="10">
        <f>SUBTOTAL(9,G1424:G1424)</f>
        <v>45000</v>
      </c>
    </row>
    <row r="1426" spans="1:7" ht="79.900000000000006" customHeight="1">
      <c r="A1426" s="5" t="s">
        <v>560</v>
      </c>
      <c r="B1426" s="22" t="s">
        <v>561</v>
      </c>
      <c r="C1426" s="22"/>
      <c r="D1426" s="5" t="s">
        <v>102</v>
      </c>
      <c r="E1426" s="8">
        <v>24</v>
      </c>
      <c r="F1426" s="8">
        <v>1000</v>
      </c>
      <c r="G1426" s="8">
        <v>24000</v>
      </c>
    </row>
    <row r="1427" spans="1:7" ht="25.15" customHeight="1">
      <c r="A1427" s="23" t="s">
        <v>484</v>
      </c>
      <c r="B1427" s="23"/>
      <c r="C1427" s="23"/>
      <c r="D1427" s="23"/>
      <c r="E1427" s="10">
        <f>SUBTOTAL(9,E1426:E1426)</f>
        <v>24</v>
      </c>
      <c r="F1427" s="10" t="s">
        <v>366</v>
      </c>
      <c r="G1427" s="10">
        <f>SUBTOTAL(9,G1426:G1426)</f>
        <v>24000</v>
      </c>
    </row>
    <row r="1428" spans="1:7" ht="79.900000000000006" customHeight="1">
      <c r="A1428" s="5" t="s">
        <v>562</v>
      </c>
      <c r="B1428" s="22" t="s">
        <v>563</v>
      </c>
      <c r="C1428" s="22"/>
      <c r="D1428" s="5" t="s">
        <v>102</v>
      </c>
      <c r="E1428" s="8">
        <v>48</v>
      </c>
      <c r="F1428" s="8">
        <v>700</v>
      </c>
      <c r="G1428" s="8">
        <v>33600</v>
      </c>
    </row>
    <row r="1429" spans="1:7" ht="25.15" customHeight="1">
      <c r="A1429" s="23" t="s">
        <v>484</v>
      </c>
      <c r="B1429" s="23"/>
      <c r="C1429" s="23"/>
      <c r="D1429" s="23"/>
      <c r="E1429" s="10">
        <f>SUBTOTAL(9,E1428:E1428)</f>
        <v>48</v>
      </c>
      <c r="F1429" s="10" t="s">
        <v>366</v>
      </c>
      <c r="G1429" s="10">
        <f>SUBTOTAL(9,G1428:G1428)</f>
        <v>33600</v>
      </c>
    </row>
    <row r="1430" spans="1:7" ht="79.900000000000006" customHeight="1">
      <c r="A1430" s="5" t="s">
        <v>564</v>
      </c>
      <c r="B1430" s="22" t="s">
        <v>565</v>
      </c>
      <c r="C1430" s="22"/>
      <c r="D1430" s="5" t="s">
        <v>102</v>
      </c>
      <c r="E1430" s="8">
        <v>24</v>
      </c>
      <c r="F1430" s="8">
        <v>2000</v>
      </c>
      <c r="G1430" s="8">
        <v>48000</v>
      </c>
    </row>
    <row r="1431" spans="1:7" ht="25.15" customHeight="1">
      <c r="A1431" s="23" t="s">
        <v>484</v>
      </c>
      <c r="B1431" s="23"/>
      <c r="C1431" s="23"/>
      <c r="D1431" s="23"/>
      <c r="E1431" s="10">
        <f>SUBTOTAL(9,E1430:E1430)</f>
        <v>24</v>
      </c>
      <c r="F1431" s="10" t="s">
        <v>366</v>
      </c>
      <c r="G1431" s="10">
        <f>SUBTOTAL(9,G1430:G1430)</f>
        <v>48000</v>
      </c>
    </row>
    <row r="1432" spans="1:7" ht="79.900000000000006" customHeight="1">
      <c r="A1432" s="5" t="s">
        <v>566</v>
      </c>
      <c r="B1432" s="22" t="s">
        <v>567</v>
      </c>
      <c r="C1432" s="22"/>
      <c r="D1432" s="5" t="s">
        <v>102</v>
      </c>
      <c r="E1432" s="8">
        <v>48</v>
      </c>
      <c r="F1432" s="8">
        <v>700</v>
      </c>
      <c r="G1432" s="8">
        <v>33600</v>
      </c>
    </row>
    <row r="1433" spans="1:7" ht="25.15" customHeight="1">
      <c r="A1433" s="23" t="s">
        <v>484</v>
      </c>
      <c r="B1433" s="23"/>
      <c r="C1433" s="23"/>
      <c r="D1433" s="23"/>
      <c r="E1433" s="10">
        <f>SUBTOTAL(9,E1432:E1432)</f>
        <v>48</v>
      </c>
      <c r="F1433" s="10" t="s">
        <v>366</v>
      </c>
      <c r="G1433" s="10">
        <f>SUBTOTAL(9,G1432:G1432)</f>
        <v>33600</v>
      </c>
    </row>
    <row r="1434" spans="1:7" ht="25.15" customHeight="1">
      <c r="A1434" s="23" t="s">
        <v>485</v>
      </c>
      <c r="B1434" s="23"/>
      <c r="C1434" s="23"/>
      <c r="D1434" s="23"/>
      <c r="E1434" s="23"/>
      <c r="F1434" s="23"/>
      <c r="G1434" s="10">
        <f>SUBTOTAL(9,G1382:G1433)</f>
        <v>807922</v>
      </c>
    </row>
    <row r="1435" spans="1:7" ht="25.15" customHeight="1"/>
    <row r="1436" spans="1:7" ht="19.899999999999999" customHeight="1">
      <c r="A1436" s="24" t="s">
        <v>323</v>
      </c>
      <c r="B1436" s="24"/>
      <c r="C1436" s="25" t="s">
        <v>212</v>
      </c>
      <c r="D1436" s="25"/>
      <c r="E1436" s="25"/>
      <c r="F1436" s="25"/>
      <c r="G1436" s="25"/>
    </row>
    <row r="1437" spans="1:7" ht="19.899999999999999" customHeight="1">
      <c r="A1437" s="24" t="s">
        <v>324</v>
      </c>
      <c r="B1437" s="24"/>
      <c r="C1437" s="25" t="s">
        <v>367</v>
      </c>
      <c r="D1437" s="25"/>
      <c r="E1437" s="25"/>
      <c r="F1437" s="25"/>
      <c r="G1437" s="25"/>
    </row>
    <row r="1438" spans="1:7" ht="25.15" customHeight="1">
      <c r="A1438" s="24" t="s">
        <v>326</v>
      </c>
      <c r="B1438" s="24"/>
      <c r="C1438" s="25" t="s">
        <v>304</v>
      </c>
      <c r="D1438" s="25"/>
      <c r="E1438" s="25"/>
      <c r="F1438" s="25"/>
      <c r="G1438" s="25"/>
    </row>
    <row r="1439" spans="1:7" ht="15" customHeight="1"/>
    <row r="1440" spans="1:7" ht="25.15" customHeight="1">
      <c r="A1440" s="15" t="s">
        <v>486</v>
      </c>
      <c r="B1440" s="15"/>
      <c r="C1440" s="15"/>
      <c r="D1440" s="15"/>
      <c r="E1440" s="15"/>
      <c r="F1440" s="15"/>
      <c r="G1440" s="15"/>
    </row>
    <row r="1441" spans="1:7" ht="15" customHeight="1"/>
    <row r="1442" spans="1:7" ht="49.9" customHeight="1">
      <c r="A1442" s="5" t="s">
        <v>238</v>
      </c>
      <c r="B1442" s="20" t="s">
        <v>444</v>
      </c>
      <c r="C1442" s="20"/>
      <c r="D1442" s="5" t="s">
        <v>479</v>
      </c>
      <c r="E1442" s="5" t="s">
        <v>480</v>
      </c>
      <c r="F1442" s="5" t="s">
        <v>481</v>
      </c>
      <c r="G1442" s="5" t="s">
        <v>482</v>
      </c>
    </row>
    <row r="1443" spans="1:7" ht="15" customHeight="1">
      <c r="A1443" s="5">
        <v>1</v>
      </c>
      <c r="B1443" s="20">
        <v>2</v>
      </c>
      <c r="C1443" s="20"/>
      <c r="D1443" s="5">
        <v>3</v>
      </c>
      <c r="E1443" s="5">
        <v>4</v>
      </c>
      <c r="F1443" s="5">
        <v>5</v>
      </c>
      <c r="G1443" s="5">
        <v>6</v>
      </c>
    </row>
    <row r="1444" spans="1:7" ht="60" customHeight="1">
      <c r="A1444" s="5" t="s">
        <v>568</v>
      </c>
      <c r="B1444" s="22" t="s">
        <v>569</v>
      </c>
      <c r="C1444" s="22"/>
      <c r="D1444" s="5" t="s">
        <v>102</v>
      </c>
      <c r="E1444" s="8">
        <v>1</v>
      </c>
      <c r="F1444" s="8">
        <v>1870000</v>
      </c>
      <c r="G1444" s="8">
        <v>1870000</v>
      </c>
    </row>
    <row r="1445" spans="1:7" ht="25.15" customHeight="1">
      <c r="A1445" s="23" t="s">
        <v>484</v>
      </c>
      <c r="B1445" s="23"/>
      <c r="C1445" s="23"/>
      <c r="D1445" s="23"/>
      <c r="E1445" s="10">
        <f>SUBTOTAL(9,E1444:E1444)</f>
        <v>1</v>
      </c>
      <c r="F1445" s="10" t="s">
        <v>366</v>
      </c>
      <c r="G1445" s="10">
        <f>SUBTOTAL(9,G1444:G1444)</f>
        <v>1870000</v>
      </c>
    </row>
    <row r="1446" spans="1:7" ht="60" customHeight="1">
      <c r="A1446" s="5" t="s">
        <v>570</v>
      </c>
      <c r="B1446" s="22" t="s">
        <v>571</v>
      </c>
      <c r="C1446" s="22"/>
      <c r="D1446" s="5" t="s">
        <v>102</v>
      </c>
      <c r="E1446" s="8">
        <v>1</v>
      </c>
      <c r="F1446" s="8">
        <v>71478</v>
      </c>
      <c r="G1446" s="8">
        <v>71478</v>
      </c>
    </row>
    <row r="1447" spans="1:7" ht="25.15" customHeight="1">
      <c r="A1447" s="23" t="s">
        <v>484</v>
      </c>
      <c r="B1447" s="23"/>
      <c r="C1447" s="23"/>
      <c r="D1447" s="23"/>
      <c r="E1447" s="10">
        <f>SUBTOTAL(9,E1446:E1446)</f>
        <v>1</v>
      </c>
      <c r="F1447" s="10" t="s">
        <v>366</v>
      </c>
      <c r="G1447" s="10">
        <f>SUBTOTAL(9,G1446:G1446)</f>
        <v>71478</v>
      </c>
    </row>
    <row r="1448" spans="1:7" ht="100.15" customHeight="1">
      <c r="A1448" s="5" t="s">
        <v>572</v>
      </c>
      <c r="B1448" s="22" t="s">
        <v>573</v>
      </c>
      <c r="C1448" s="22"/>
      <c r="D1448" s="5" t="s">
        <v>102</v>
      </c>
      <c r="E1448" s="8">
        <v>1</v>
      </c>
      <c r="F1448" s="8">
        <v>7332</v>
      </c>
      <c r="G1448" s="8">
        <v>7332</v>
      </c>
    </row>
    <row r="1449" spans="1:7" ht="25.15" customHeight="1">
      <c r="A1449" s="23" t="s">
        <v>484</v>
      </c>
      <c r="B1449" s="23"/>
      <c r="C1449" s="23"/>
      <c r="D1449" s="23"/>
      <c r="E1449" s="10">
        <f>SUBTOTAL(9,E1448:E1448)</f>
        <v>1</v>
      </c>
      <c r="F1449" s="10" t="s">
        <v>366</v>
      </c>
      <c r="G1449" s="10">
        <f>SUBTOTAL(9,G1448:G1448)</f>
        <v>7332</v>
      </c>
    </row>
    <row r="1450" spans="1:7" ht="100.15" customHeight="1">
      <c r="A1450" s="5" t="s">
        <v>574</v>
      </c>
      <c r="B1450" s="22" t="s">
        <v>575</v>
      </c>
      <c r="C1450" s="22"/>
      <c r="D1450" s="5" t="s">
        <v>102</v>
      </c>
      <c r="E1450" s="8">
        <v>1</v>
      </c>
      <c r="F1450" s="8">
        <v>191952</v>
      </c>
      <c r="G1450" s="8">
        <v>191952</v>
      </c>
    </row>
    <row r="1451" spans="1:7" ht="25.15" customHeight="1">
      <c r="A1451" s="23" t="s">
        <v>484</v>
      </c>
      <c r="B1451" s="23"/>
      <c r="C1451" s="23"/>
      <c r="D1451" s="23"/>
      <c r="E1451" s="10">
        <f>SUBTOTAL(9,E1450:E1450)</f>
        <v>1</v>
      </c>
      <c r="F1451" s="10" t="s">
        <v>366</v>
      </c>
      <c r="G1451" s="10">
        <f>SUBTOTAL(9,G1450:G1450)</f>
        <v>191952</v>
      </c>
    </row>
    <row r="1452" spans="1:7" ht="120" customHeight="1">
      <c r="A1452" s="5" t="s">
        <v>576</v>
      </c>
      <c r="B1452" s="22" t="s">
        <v>577</v>
      </c>
      <c r="C1452" s="22"/>
      <c r="D1452" s="5" t="s">
        <v>102</v>
      </c>
      <c r="E1452" s="8">
        <v>1</v>
      </c>
      <c r="F1452" s="8">
        <v>22138</v>
      </c>
      <c r="G1452" s="8">
        <v>22138</v>
      </c>
    </row>
    <row r="1453" spans="1:7" ht="25.15" customHeight="1">
      <c r="A1453" s="23" t="s">
        <v>484</v>
      </c>
      <c r="B1453" s="23"/>
      <c r="C1453" s="23"/>
      <c r="D1453" s="23"/>
      <c r="E1453" s="10">
        <f>SUBTOTAL(9,E1452:E1452)</f>
        <v>1</v>
      </c>
      <c r="F1453" s="10" t="s">
        <v>366</v>
      </c>
      <c r="G1453" s="10">
        <f>SUBTOTAL(9,G1452:G1452)</f>
        <v>22138</v>
      </c>
    </row>
    <row r="1454" spans="1:7" ht="120" customHeight="1">
      <c r="A1454" s="5" t="s">
        <v>578</v>
      </c>
      <c r="B1454" s="22" t="s">
        <v>579</v>
      </c>
      <c r="C1454" s="22"/>
      <c r="D1454" s="5" t="s">
        <v>102</v>
      </c>
      <c r="E1454" s="8">
        <v>1</v>
      </c>
      <c r="F1454" s="8">
        <v>35336</v>
      </c>
      <c r="G1454" s="8">
        <v>35336</v>
      </c>
    </row>
    <row r="1455" spans="1:7" ht="25.15" customHeight="1">
      <c r="A1455" s="23" t="s">
        <v>484</v>
      </c>
      <c r="B1455" s="23"/>
      <c r="C1455" s="23"/>
      <c r="D1455" s="23"/>
      <c r="E1455" s="10">
        <f>SUBTOTAL(9,E1454:E1454)</f>
        <v>1</v>
      </c>
      <c r="F1455" s="10" t="s">
        <v>366</v>
      </c>
      <c r="G1455" s="10">
        <f>SUBTOTAL(9,G1454:G1454)</f>
        <v>35336</v>
      </c>
    </row>
    <row r="1456" spans="1:7" ht="120" customHeight="1">
      <c r="A1456" s="5" t="s">
        <v>580</v>
      </c>
      <c r="B1456" s="22" t="s">
        <v>581</v>
      </c>
      <c r="C1456" s="22"/>
      <c r="D1456" s="5" t="s">
        <v>102</v>
      </c>
      <c r="E1456" s="8">
        <v>1</v>
      </c>
      <c r="F1456" s="8">
        <v>5668</v>
      </c>
      <c r="G1456" s="8">
        <v>5668</v>
      </c>
    </row>
    <row r="1457" spans="1:7" ht="25.15" customHeight="1">
      <c r="A1457" s="23" t="s">
        <v>484</v>
      </c>
      <c r="B1457" s="23"/>
      <c r="C1457" s="23"/>
      <c r="D1457" s="23"/>
      <c r="E1457" s="10">
        <f>SUBTOTAL(9,E1456:E1456)</f>
        <v>1</v>
      </c>
      <c r="F1457" s="10" t="s">
        <v>366</v>
      </c>
      <c r="G1457" s="10">
        <f>SUBTOTAL(9,G1456:G1456)</f>
        <v>5668</v>
      </c>
    </row>
    <row r="1458" spans="1:7" ht="120" customHeight="1">
      <c r="A1458" s="5" t="s">
        <v>582</v>
      </c>
      <c r="B1458" s="22" t="s">
        <v>583</v>
      </c>
      <c r="C1458" s="22"/>
      <c r="D1458" s="5" t="s">
        <v>102</v>
      </c>
      <c r="E1458" s="8">
        <v>1</v>
      </c>
      <c r="F1458" s="8">
        <v>2530</v>
      </c>
      <c r="G1458" s="8">
        <v>2530</v>
      </c>
    </row>
    <row r="1459" spans="1:7" ht="25.15" customHeight="1">
      <c r="A1459" s="23" t="s">
        <v>484</v>
      </c>
      <c r="B1459" s="23"/>
      <c r="C1459" s="23"/>
      <c r="D1459" s="23"/>
      <c r="E1459" s="10">
        <f>SUBTOTAL(9,E1458:E1458)</f>
        <v>1</v>
      </c>
      <c r="F1459" s="10" t="s">
        <v>366</v>
      </c>
      <c r="G1459" s="10">
        <f>SUBTOTAL(9,G1458:G1458)</f>
        <v>2530</v>
      </c>
    </row>
    <row r="1460" spans="1:7" ht="120" customHeight="1">
      <c r="A1460" s="5" t="s">
        <v>584</v>
      </c>
      <c r="B1460" s="22" t="s">
        <v>585</v>
      </c>
      <c r="C1460" s="22"/>
      <c r="D1460" s="5" t="s">
        <v>102</v>
      </c>
      <c r="E1460" s="8">
        <v>1</v>
      </c>
      <c r="F1460" s="8">
        <v>147600</v>
      </c>
      <c r="G1460" s="8">
        <v>147600</v>
      </c>
    </row>
    <row r="1461" spans="1:7" ht="25.15" customHeight="1">
      <c r="A1461" s="23" t="s">
        <v>484</v>
      </c>
      <c r="B1461" s="23"/>
      <c r="C1461" s="23"/>
      <c r="D1461" s="23"/>
      <c r="E1461" s="10">
        <f>SUBTOTAL(9,E1460:E1460)</f>
        <v>1</v>
      </c>
      <c r="F1461" s="10" t="s">
        <v>366</v>
      </c>
      <c r="G1461" s="10">
        <f>SUBTOTAL(9,G1460:G1460)</f>
        <v>147600</v>
      </c>
    </row>
    <row r="1462" spans="1:7" ht="120" customHeight="1">
      <c r="A1462" s="5" t="s">
        <v>586</v>
      </c>
      <c r="B1462" s="22" t="s">
        <v>587</v>
      </c>
      <c r="C1462" s="22"/>
      <c r="D1462" s="5" t="s">
        <v>102</v>
      </c>
      <c r="E1462" s="8">
        <v>1</v>
      </c>
      <c r="F1462" s="8">
        <v>40000</v>
      </c>
      <c r="G1462" s="8">
        <v>40000</v>
      </c>
    </row>
    <row r="1463" spans="1:7" ht="25.15" customHeight="1">
      <c r="A1463" s="23" t="s">
        <v>484</v>
      </c>
      <c r="B1463" s="23"/>
      <c r="C1463" s="23"/>
      <c r="D1463" s="23"/>
      <c r="E1463" s="10">
        <f>SUBTOTAL(9,E1462:E1462)</f>
        <v>1</v>
      </c>
      <c r="F1463" s="10" t="s">
        <v>366</v>
      </c>
      <c r="G1463" s="10">
        <f>SUBTOTAL(9,G1462:G1462)</f>
        <v>40000</v>
      </c>
    </row>
    <row r="1464" spans="1:7" ht="100.15" customHeight="1">
      <c r="A1464" s="5" t="s">
        <v>588</v>
      </c>
      <c r="B1464" s="22" t="s">
        <v>589</v>
      </c>
      <c r="C1464" s="22"/>
      <c r="D1464" s="5" t="s">
        <v>102</v>
      </c>
      <c r="E1464" s="8">
        <v>1</v>
      </c>
      <c r="F1464" s="8">
        <v>3000</v>
      </c>
      <c r="G1464" s="8">
        <v>3000</v>
      </c>
    </row>
    <row r="1465" spans="1:7" ht="25.15" customHeight="1">
      <c r="A1465" s="23" t="s">
        <v>484</v>
      </c>
      <c r="B1465" s="23"/>
      <c r="C1465" s="23"/>
      <c r="D1465" s="23"/>
      <c r="E1465" s="10">
        <f>SUBTOTAL(9,E1464:E1464)</f>
        <v>1</v>
      </c>
      <c r="F1465" s="10" t="s">
        <v>366</v>
      </c>
      <c r="G1465" s="10">
        <f>SUBTOTAL(9,G1464:G1464)</f>
        <v>3000</v>
      </c>
    </row>
    <row r="1466" spans="1:7" ht="120" customHeight="1">
      <c r="A1466" s="5" t="s">
        <v>590</v>
      </c>
      <c r="B1466" s="22" t="s">
        <v>591</v>
      </c>
      <c r="C1466" s="22"/>
      <c r="D1466" s="5" t="s">
        <v>102</v>
      </c>
      <c r="E1466" s="8">
        <v>1</v>
      </c>
      <c r="F1466" s="8">
        <v>69600</v>
      </c>
      <c r="G1466" s="8">
        <v>69600</v>
      </c>
    </row>
    <row r="1467" spans="1:7" ht="25.15" customHeight="1">
      <c r="A1467" s="23" t="s">
        <v>484</v>
      </c>
      <c r="B1467" s="23"/>
      <c r="C1467" s="23"/>
      <c r="D1467" s="23"/>
      <c r="E1467" s="10">
        <f>SUBTOTAL(9,E1466:E1466)</f>
        <v>1</v>
      </c>
      <c r="F1467" s="10" t="s">
        <v>366</v>
      </c>
      <c r="G1467" s="10">
        <f>SUBTOTAL(9,G1466:G1466)</f>
        <v>69600</v>
      </c>
    </row>
    <row r="1468" spans="1:7" ht="100.15" customHeight="1">
      <c r="A1468" s="5" t="s">
        <v>592</v>
      </c>
      <c r="B1468" s="22" t="s">
        <v>593</v>
      </c>
      <c r="C1468" s="22"/>
      <c r="D1468" s="5" t="s">
        <v>102</v>
      </c>
      <c r="E1468" s="8">
        <v>1</v>
      </c>
      <c r="F1468" s="8">
        <v>69600</v>
      </c>
      <c r="G1468" s="8">
        <v>69600</v>
      </c>
    </row>
    <row r="1469" spans="1:7" ht="25.15" customHeight="1">
      <c r="A1469" s="23" t="s">
        <v>484</v>
      </c>
      <c r="B1469" s="23"/>
      <c r="C1469" s="23"/>
      <c r="D1469" s="23"/>
      <c r="E1469" s="10">
        <f>SUBTOTAL(9,E1468:E1468)</f>
        <v>1</v>
      </c>
      <c r="F1469" s="10" t="s">
        <v>366</v>
      </c>
      <c r="G1469" s="10">
        <f>SUBTOTAL(9,G1468:G1468)</f>
        <v>69600</v>
      </c>
    </row>
    <row r="1470" spans="1:7" ht="100.15" customHeight="1">
      <c r="A1470" s="5" t="s">
        <v>594</v>
      </c>
      <c r="B1470" s="22" t="s">
        <v>595</v>
      </c>
      <c r="C1470" s="22"/>
      <c r="D1470" s="5" t="s">
        <v>102</v>
      </c>
      <c r="E1470" s="8">
        <v>1</v>
      </c>
      <c r="F1470" s="8">
        <v>129600</v>
      </c>
      <c r="G1470" s="8">
        <v>129600</v>
      </c>
    </row>
    <row r="1471" spans="1:7" ht="25.15" customHeight="1">
      <c r="A1471" s="23" t="s">
        <v>484</v>
      </c>
      <c r="B1471" s="23"/>
      <c r="C1471" s="23"/>
      <c r="D1471" s="23"/>
      <c r="E1471" s="10">
        <f>SUBTOTAL(9,E1470:E1470)</f>
        <v>1</v>
      </c>
      <c r="F1471" s="10" t="s">
        <v>366</v>
      </c>
      <c r="G1471" s="10">
        <f>SUBTOTAL(9,G1470:G1470)</f>
        <v>129600</v>
      </c>
    </row>
    <row r="1472" spans="1:7" ht="100.15" customHeight="1">
      <c r="A1472" s="5" t="s">
        <v>596</v>
      </c>
      <c r="B1472" s="22" t="s">
        <v>597</v>
      </c>
      <c r="C1472" s="22"/>
      <c r="D1472" s="5" t="s">
        <v>102</v>
      </c>
      <c r="E1472" s="8">
        <v>1</v>
      </c>
      <c r="F1472" s="8">
        <v>12403</v>
      </c>
      <c r="G1472" s="8">
        <v>12403</v>
      </c>
    </row>
    <row r="1473" spans="1:7" ht="25.15" customHeight="1">
      <c r="A1473" s="23" t="s">
        <v>484</v>
      </c>
      <c r="B1473" s="23"/>
      <c r="C1473" s="23"/>
      <c r="D1473" s="23"/>
      <c r="E1473" s="10">
        <f>SUBTOTAL(9,E1472:E1472)</f>
        <v>1</v>
      </c>
      <c r="F1473" s="10" t="s">
        <v>366</v>
      </c>
      <c r="G1473" s="10">
        <f>SUBTOTAL(9,G1472:G1472)</f>
        <v>12403</v>
      </c>
    </row>
    <row r="1474" spans="1:7" ht="100.15" customHeight="1">
      <c r="A1474" s="5" t="s">
        <v>598</v>
      </c>
      <c r="B1474" s="22" t="s">
        <v>599</v>
      </c>
      <c r="C1474" s="22"/>
      <c r="D1474" s="5" t="s">
        <v>102</v>
      </c>
      <c r="E1474" s="8">
        <v>1</v>
      </c>
      <c r="F1474" s="8">
        <v>25000</v>
      </c>
      <c r="G1474" s="8">
        <v>25000</v>
      </c>
    </row>
    <row r="1475" spans="1:7" ht="25.15" customHeight="1">
      <c r="A1475" s="23" t="s">
        <v>484</v>
      </c>
      <c r="B1475" s="23"/>
      <c r="C1475" s="23"/>
      <c r="D1475" s="23"/>
      <c r="E1475" s="10">
        <f>SUBTOTAL(9,E1474:E1474)</f>
        <v>1</v>
      </c>
      <c r="F1475" s="10" t="s">
        <v>366</v>
      </c>
      <c r="G1475" s="10">
        <f>SUBTOTAL(9,G1474:G1474)</f>
        <v>25000</v>
      </c>
    </row>
    <row r="1476" spans="1:7" ht="100.15" customHeight="1">
      <c r="A1476" s="5" t="s">
        <v>600</v>
      </c>
      <c r="B1476" s="22" t="s">
        <v>601</v>
      </c>
      <c r="C1476" s="22"/>
      <c r="D1476" s="5" t="s">
        <v>102</v>
      </c>
      <c r="E1476" s="8">
        <v>1</v>
      </c>
      <c r="F1476" s="8">
        <v>20000</v>
      </c>
      <c r="G1476" s="8">
        <v>20000</v>
      </c>
    </row>
    <row r="1477" spans="1:7" ht="25.15" customHeight="1">
      <c r="A1477" s="23" t="s">
        <v>484</v>
      </c>
      <c r="B1477" s="23"/>
      <c r="C1477" s="23"/>
      <c r="D1477" s="23"/>
      <c r="E1477" s="10">
        <f>SUBTOTAL(9,E1476:E1476)</f>
        <v>1</v>
      </c>
      <c r="F1477" s="10" t="s">
        <v>366</v>
      </c>
      <c r="G1477" s="10">
        <f>SUBTOTAL(9,G1476:G1476)</f>
        <v>20000</v>
      </c>
    </row>
    <row r="1478" spans="1:7" ht="100.15" customHeight="1">
      <c r="A1478" s="5" t="s">
        <v>602</v>
      </c>
      <c r="B1478" s="22" t="s">
        <v>603</v>
      </c>
      <c r="C1478" s="22"/>
      <c r="D1478" s="5" t="s">
        <v>102</v>
      </c>
      <c r="E1478" s="8">
        <v>1</v>
      </c>
      <c r="F1478" s="8">
        <v>20000</v>
      </c>
      <c r="G1478" s="8">
        <v>20000</v>
      </c>
    </row>
    <row r="1479" spans="1:7" ht="25.15" customHeight="1">
      <c r="A1479" s="23" t="s">
        <v>484</v>
      </c>
      <c r="B1479" s="23"/>
      <c r="C1479" s="23"/>
      <c r="D1479" s="23"/>
      <c r="E1479" s="10">
        <f>SUBTOTAL(9,E1478:E1478)</f>
        <v>1</v>
      </c>
      <c r="F1479" s="10" t="s">
        <v>366</v>
      </c>
      <c r="G1479" s="10">
        <f>SUBTOTAL(9,G1478:G1478)</f>
        <v>20000</v>
      </c>
    </row>
    <row r="1480" spans="1:7" ht="120" customHeight="1">
      <c r="A1480" s="5" t="s">
        <v>604</v>
      </c>
      <c r="B1480" s="22" t="s">
        <v>605</v>
      </c>
      <c r="C1480" s="22"/>
      <c r="D1480" s="5" t="s">
        <v>102</v>
      </c>
      <c r="E1480" s="8">
        <v>1</v>
      </c>
      <c r="F1480" s="8">
        <v>20000</v>
      </c>
      <c r="G1480" s="8">
        <v>20000</v>
      </c>
    </row>
    <row r="1481" spans="1:7" ht="25.15" customHeight="1">
      <c r="A1481" s="23" t="s">
        <v>484</v>
      </c>
      <c r="B1481" s="23"/>
      <c r="C1481" s="23"/>
      <c r="D1481" s="23"/>
      <c r="E1481" s="10">
        <f>SUBTOTAL(9,E1480:E1480)</f>
        <v>1</v>
      </c>
      <c r="F1481" s="10" t="s">
        <v>366</v>
      </c>
      <c r="G1481" s="10">
        <f>SUBTOTAL(9,G1480:G1480)</f>
        <v>20000</v>
      </c>
    </row>
    <row r="1482" spans="1:7" ht="139.9" customHeight="1">
      <c r="A1482" s="5" t="s">
        <v>606</v>
      </c>
      <c r="B1482" s="22" t="s">
        <v>607</v>
      </c>
      <c r="C1482" s="22"/>
      <c r="D1482" s="5" t="s">
        <v>102</v>
      </c>
      <c r="E1482" s="8">
        <v>1</v>
      </c>
      <c r="F1482" s="8">
        <v>10000</v>
      </c>
      <c r="G1482" s="8">
        <v>10000</v>
      </c>
    </row>
    <row r="1483" spans="1:7" ht="25.15" customHeight="1">
      <c r="A1483" s="23" t="s">
        <v>484</v>
      </c>
      <c r="B1483" s="23"/>
      <c r="C1483" s="23"/>
      <c r="D1483" s="23"/>
      <c r="E1483" s="10">
        <f>SUBTOTAL(9,E1482:E1482)</f>
        <v>1</v>
      </c>
      <c r="F1483" s="10" t="s">
        <v>366</v>
      </c>
      <c r="G1483" s="10">
        <f>SUBTOTAL(9,G1482:G1482)</f>
        <v>10000</v>
      </c>
    </row>
    <row r="1484" spans="1:7" ht="120" customHeight="1">
      <c r="A1484" s="5" t="s">
        <v>608</v>
      </c>
      <c r="B1484" s="22" t="s">
        <v>609</v>
      </c>
      <c r="C1484" s="22"/>
      <c r="D1484" s="5" t="s">
        <v>102</v>
      </c>
      <c r="E1484" s="8">
        <v>1</v>
      </c>
      <c r="F1484" s="8">
        <v>2600</v>
      </c>
      <c r="G1484" s="8">
        <v>2600</v>
      </c>
    </row>
    <row r="1485" spans="1:7" ht="25.15" customHeight="1">
      <c r="A1485" s="23" t="s">
        <v>484</v>
      </c>
      <c r="B1485" s="23"/>
      <c r="C1485" s="23"/>
      <c r="D1485" s="23"/>
      <c r="E1485" s="10">
        <f>SUBTOTAL(9,E1484:E1484)</f>
        <v>1</v>
      </c>
      <c r="F1485" s="10" t="s">
        <v>366</v>
      </c>
      <c r="G1485" s="10">
        <f>SUBTOTAL(9,G1484:G1484)</f>
        <v>2600</v>
      </c>
    </row>
    <row r="1486" spans="1:7" ht="120" customHeight="1">
      <c r="A1486" s="5" t="s">
        <v>610</v>
      </c>
      <c r="B1486" s="22" t="s">
        <v>611</v>
      </c>
      <c r="C1486" s="22"/>
      <c r="D1486" s="5" t="s">
        <v>102</v>
      </c>
      <c r="E1486" s="8">
        <v>1</v>
      </c>
      <c r="F1486" s="8">
        <v>3600</v>
      </c>
      <c r="G1486" s="8">
        <v>3600</v>
      </c>
    </row>
    <row r="1487" spans="1:7" ht="25.15" customHeight="1">
      <c r="A1487" s="23" t="s">
        <v>484</v>
      </c>
      <c r="B1487" s="23"/>
      <c r="C1487" s="23"/>
      <c r="D1487" s="23"/>
      <c r="E1487" s="10">
        <f>SUBTOTAL(9,E1486:E1486)</f>
        <v>1</v>
      </c>
      <c r="F1487" s="10" t="s">
        <v>366</v>
      </c>
      <c r="G1487" s="10">
        <f>SUBTOTAL(9,G1486:G1486)</f>
        <v>3600</v>
      </c>
    </row>
    <row r="1488" spans="1:7" ht="100.15" customHeight="1">
      <c r="A1488" s="5" t="s">
        <v>612</v>
      </c>
      <c r="B1488" s="22" t="s">
        <v>613</v>
      </c>
      <c r="C1488" s="22"/>
      <c r="D1488" s="5" t="s">
        <v>102</v>
      </c>
      <c r="E1488" s="8">
        <v>1</v>
      </c>
      <c r="F1488" s="8">
        <v>20000</v>
      </c>
      <c r="G1488" s="8">
        <v>20000</v>
      </c>
    </row>
    <row r="1489" spans="1:7" ht="25.15" customHeight="1">
      <c r="A1489" s="23" t="s">
        <v>484</v>
      </c>
      <c r="B1489" s="23"/>
      <c r="C1489" s="23"/>
      <c r="D1489" s="23"/>
      <c r="E1489" s="10">
        <f>SUBTOTAL(9,E1488:E1488)</f>
        <v>1</v>
      </c>
      <c r="F1489" s="10" t="s">
        <v>366</v>
      </c>
      <c r="G1489" s="10">
        <f>SUBTOTAL(9,G1488:G1488)</f>
        <v>20000</v>
      </c>
    </row>
    <row r="1490" spans="1:7" ht="100.15" customHeight="1">
      <c r="A1490" s="5" t="s">
        <v>614</v>
      </c>
      <c r="B1490" s="22" t="s">
        <v>615</v>
      </c>
      <c r="C1490" s="22"/>
      <c r="D1490" s="5" t="s">
        <v>102</v>
      </c>
      <c r="E1490" s="8">
        <v>1</v>
      </c>
      <c r="F1490" s="8">
        <v>9000</v>
      </c>
      <c r="G1490" s="8">
        <v>9000</v>
      </c>
    </row>
    <row r="1491" spans="1:7" ht="25.15" customHeight="1">
      <c r="A1491" s="23" t="s">
        <v>484</v>
      </c>
      <c r="B1491" s="23"/>
      <c r="C1491" s="23"/>
      <c r="D1491" s="23"/>
      <c r="E1491" s="10">
        <f>SUBTOTAL(9,E1490:E1490)</f>
        <v>1</v>
      </c>
      <c r="F1491" s="10" t="s">
        <v>366</v>
      </c>
      <c r="G1491" s="10">
        <f>SUBTOTAL(9,G1490:G1490)</f>
        <v>9000</v>
      </c>
    </row>
    <row r="1492" spans="1:7" ht="139.9" customHeight="1">
      <c r="A1492" s="5" t="s">
        <v>616</v>
      </c>
      <c r="B1492" s="22" t="s">
        <v>617</v>
      </c>
      <c r="C1492" s="22"/>
      <c r="D1492" s="5" t="s">
        <v>102</v>
      </c>
      <c r="E1492" s="8">
        <v>1</v>
      </c>
      <c r="F1492" s="8">
        <v>4500</v>
      </c>
      <c r="G1492" s="8">
        <v>4500</v>
      </c>
    </row>
    <row r="1493" spans="1:7" ht="25.15" customHeight="1">
      <c r="A1493" s="23" t="s">
        <v>484</v>
      </c>
      <c r="B1493" s="23"/>
      <c r="C1493" s="23"/>
      <c r="D1493" s="23"/>
      <c r="E1493" s="10">
        <f>SUBTOTAL(9,E1492:E1492)</f>
        <v>1</v>
      </c>
      <c r="F1493" s="10" t="s">
        <v>366</v>
      </c>
      <c r="G1493" s="10">
        <f>SUBTOTAL(9,G1492:G1492)</f>
        <v>4500</v>
      </c>
    </row>
    <row r="1494" spans="1:7" ht="100.15" customHeight="1">
      <c r="A1494" s="5" t="s">
        <v>618</v>
      </c>
      <c r="B1494" s="22" t="s">
        <v>619</v>
      </c>
      <c r="C1494" s="22"/>
      <c r="D1494" s="5" t="s">
        <v>102</v>
      </c>
      <c r="E1494" s="8">
        <v>1</v>
      </c>
      <c r="F1494" s="8">
        <v>10500</v>
      </c>
      <c r="G1494" s="8">
        <v>10500</v>
      </c>
    </row>
    <row r="1495" spans="1:7" ht="25.15" customHeight="1">
      <c r="A1495" s="23" t="s">
        <v>484</v>
      </c>
      <c r="B1495" s="23"/>
      <c r="C1495" s="23"/>
      <c r="D1495" s="23"/>
      <c r="E1495" s="10">
        <f>SUBTOTAL(9,E1494:E1494)</f>
        <v>1</v>
      </c>
      <c r="F1495" s="10" t="s">
        <v>366</v>
      </c>
      <c r="G1495" s="10">
        <f>SUBTOTAL(9,G1494:G1494)</f>
        <v>10500</v>
      </c>
    </row>
    <row r="1496" spans="1:7" ht="60" customHeight="1">
      <c r="A1496" s="5" t="s">
        <v>620</v>
      </c>
      <c r="B1496" s="22" t="s">
        <v>621</v>
      </c>
      <c r="C1496" s="22"/>
      <c r="D1496" s="5" t="s">
        <v>102</v>
      </c>
      <c r="E1496" s="8">
        <v>1</v>
      </c>
      <c r="F1496" s="8">
        <v>79950</v>
      </c>
      <c r="G1496" s="8">
        <v>79950</v>
      </c>
    </row>
    <row r="1497" spans="1:7" ht="25.15" customHeight="1">
      <c r="A1497" s="23" t="s">
        <v>484</v>
      </c>
      <c r="B1497" s="23"/>
      <c r="C1497" s="23"/>
      <c r="D1497" s="23"/>
      <c r="E1497" s="10">
        <f>SUBTOTAL(9,E1496:E1496)</f>
        <v>1</v>
      </c>
      <c r="F1497" s="10" t="s">
        <v>366</v>
      </c>
      <c r="G1497" s="10">
        <f>SUBTOTAL(9,G1496:G1496)</f>
        <v>79950</v>
      </c>
    </row>
    <row r="1498" spans="1:7" ht="100.15" customHeight="1">
      <c r="A1498" s="5" t="s">
        <v>622</v>
      </c>
      <c r="B1498" s="22" t="s">
        <v>623</v>
      </c>
      <c r="C1498" s="22"/>
      <c r="D1498" s="5" t="s">
        <v>102</v>
      </c>
      <c r="E1498" s="8">
        <v>1</v>
      </c>
      <c r="F1498" s="8">
        <v>270250</v>
      </c>
      <c r="G1498" s="8">
        <v>270250</v>
      </c>
    </row>
    <row r="1499" spans="1:7" ht="25.15" customHeight="1">
      <c r="A1499" s="23" t="s">
        <v>484</v>
      </c>
      <c r="B1499" s="23"/>
      <c r="C1499" s="23"/>
      <c r="D1499" s="23"/>
      <c r="E1499" s="10">
        <f>SUBTOTAL(9,E1498:E1498)</f>
        <v>1</v>
      </c>
      <c r="F1499" s="10" t="s">
        <v>366</v>
      </c>
      <c r="G1499" s="10">
        <f>SUBTOTAL(9,G1498:G1498)</f>
        <v>270250</v>
      </c>
    </row>
    <row r="1500" spans="1:7" ht="100.15" customHeight="1">
      <c r="A1500" s="5" t="s">
        <v>624</v>
      </c>
      <c r="B1500" s="22" t="s">
        <v>625</v>
      </c>
      <c r="C1500" s="22"/>
      <c r="D1500" s="5" t="s">
        <v>102</v>
      </c>
      <c r="E1500" s="8">
        <v>1</v>
      </c>
      <c r="F1500" s="8">
        <v>64000</v>
      </c>
      <c r="G1500" s="8">
        <v>64000</v>
      </c>
    </row>
    <row r="1501" spans="1:7" ht="25.15" customHeight="1">
      <c r="A1501" s="23" t="s">
        <v>484</v>
      </c>
      <c r="B1501" s="23"/>
      <c r="C1501" s="23"/>
      <c r="D1501" s="23"/>
      <c r="E1501" s="10">
        <f>SUBTOTAL(9,E1500:E1500)</f>
        <v>1</v>
      </c>
      <c r="F1501" s="10" t="s">
        <v>366</v>
      </c>
      <c r="G1501" s="10">
        <f>SUBTOTAL(9,G1500:G1500)</f>
        <v>64000</v>
      </c>
    </row>
    <row r="1502" spans="1:7" ht="79.900000000000006" customHeight="1">
      <c r="A1502" s="5" t="s">
        <v>626</v>
      </c>
      <c r="B1502" s="22" t="s">
        <v>627</v>
      </c>
      <c r="C1502" s="22"/>
      <c r="D1502" s="5" t="s">
        <v>102</v>
      </c>
      <c r="E1502" s="8">
        <v>1</v>
      </c>
      <c r="F1502" s="8">
        <v>50000</v>
      </c>
      <c r="G1502" s="8">
        <v>50000</v>
      </c>
    </row>
    <row r="1503" spans="1:7" ht="25.15" customHeight="1">
      <c r="A1503" s="23" t="s">
        <v>484</v>
      </c>
      <c r="B1503" s="23"/>
      <c r="C1503" s="23"/>
      <c r="D1503" s="23"/>
      <c r="E1503" s="10">
        <f>SUBTOTAL(9,E1502:E1502)</f>
        <v>1</v>
      </c>
      <c r="F1503" s="10" t="s">
        <v>366</v>
      </c>
      <c r="G1503" s="10">
        <f>SUBTOTAL(9,G1502:G1502)</f>
        <v>50000</v>
      </c>
    </row>
    <row r="1504" spans="1:7" ht="79.900000000000006" customHeight="1">
      <c r="A1504" s="5" t="s">
        <v>628</v>
      </c>
      <c r="B1504" s="22" t="s">
        <v>629</v>
      </c>
      <c r="C1504" s="22"/>
      <c r="D1504" s="5" t="s">
        <v>102</v>
      </c>
      <c r="E1504" s="8">
        <v>1</v>
      </c>
      <c r="F1504" s="8">
        <v>14400</v>
      </c>
      <c r="G1504" s="8">
        <v>14400</v>
      </c>
    </row>
    <row r="1505" spans="1:7" ht="25.15" customHeight="1">
      <c r="A1505" s="23" t="s">
        <v>484</v>
      </c>
      <c r="B1505" s="23"/>
      <c r="C1505" s="23"/>
      <c r="D1505" s="23"/>
      <c r="E1505" s="10">
        <f>SUBTOTAL(9,E1504:E1504)</f>
        <v>1</v>
      </c>
      <c r="F1505" s="10" t="s">
        <v>366</v>
      </c>
      <c r="G1505" s="10">
        <f>SUBTOTAL(9,G1504:G1504)</f>
        <v>14400</v>
      </c>
    </row>
    <row r="1506" spans="1:7" ht="160.15" customHeight="1">
      <c r="A1506" s="5" t="s">
        <v>630</v>
      </c>
      <c r="B1506" s="22" t="s">
        <v>631</v>
      </c>
      <c r="C1506" s="22"/>
      <c r="D1506" s="5" t="s">
        <v>102</v>
      </c>
      <c r="E1506" s="8">
        <v>6928</v>
      </c>
      <c r="F1506" s="8">
        <v>1000</v>
      </c>
      <c r="G1506" s="8">
        <v>6928000</v>
      </c>
    </row>
    <row r="1507" spans="1:7" ht="25.15" customHeight="1">
      <c r="A1507" s="23" t="s">
        <v>484</v>
      </c>
      <c r="B1507" s="23"/>
      <c r="C1507" s="23"/>
      <c r="D1507" s="23"/>
      <c r="E1507" s="10">
        <f>SUBTOTAL(9,E1506:E1506)</f>
        <v>6928</v>
      </c>
      <c r="F1507" s="10" t="s">
        <v>366</v>
      </c>
      <c r="G1507" s="10">
        <f>SUBTOTAL(9,G1506:G1506)</f>
        <v>6928000</v>
      </c>
    </row>
    <row r="1508" spans="1:7" ht="139.9" customHeight="1">
      <c r="A1508" s="5" t="s">
        <v>632</v>
      </c>
      <c r="B1508" s="22" t="s">
        <v>633</v>
      </c>
      <c r="C1508" s="22"/>
      <c r="D1508" s="5" t="s">
        <v>102</v>
      </c>
      <c r="E1508" s="8">
        <v>5076</v>
      </c>
      <c r="F1508" s="8">
        <v>1000</v>
      </c>
      <c r="G1508" s="8">
        <v>5076000</v>
      </c>
    </row>
    <row r="1509" spans="1:7" ht="25.15" customHeight="1">
      <c r="A1509" s="23" t="s">
        <v>484</v>
      </c>
      <c r="B1509" s="23"/>
      <c r="C1509" s="23"/>
      <c r="D1509" s="23"/>
      <c r="E1509" s="10">
        <f>SUBTOTAL(9,E1508:E1508)</f>
        <v>5076</v>
      </c>
      <c r="F1509" s="10" t="s">
        <v>366</v>
      </c>
      <c r="G1509" s="10">
        <f>SUBTOTAL(9,G1508:G1508)</f>
        <v>5076000</v>
      </c>
    </row>
    <row r="1510" spans="1:7" ht="139.9" customHeight="1">
      <c r="A1510" s="5" t="s">
        <v>225</v>
      </c>
      <c r="B1510" s="22" t="s">
        <v>634</v>
      </c>
      <c r="C1510" s="22"/>
      <c r="D1510" s="5" t="s">
        <v>102</v>
      </c>
      <c r="E1510" s="8">
        <v>3666</v>
      </c>
      <c r="F1510" s="8">
        <v>1000</v>
      </c>
      <c r="G1510" s="8">
        <v>3666000</v>
      </c>
    </row>
    <row r="1511" spans="1:7" ht="25.15" customHeight="1">
      <c r="A1511" s="23" t="s">
        <v>484</v>
      </c>
      <c r="B1511" s="23"/>
      <c r="C1511" s="23"/>
      <c r="D1511" s="23"/>
      <c r="E1511" s="10">
        <f>SUBTOTAL(9,E1510:E1510)</f>
        <v>3666</v>
      </c>
      <c r="F1511" s="10" t="s">
        <v>366</v>
      </c>
      <c r="G1511" s="10">
        <f>SUBTOTAL(9,G1510:G1510)</f>
        <v>3666000</v>
      </c>
    </row>
    <row r="1512" spans="1:7" ht="160.15" customHeight="1">
      <c r="A1512" s="5" t="s">
        <v>635</v>
      </c>
      <c r="B1512" s="22" t="s">
        <v>636</v>
      </c>
      <c r="C1512" s="22"/>
      <c r="D1512" s="5" t="s">
        <v>102</v>
      </c>
      <c r="E1512" s="8">
        <v>1032</v>
      </c>
      <c r="F1512" s="8">
        <v>1000</v>
      </c>
      <c r="G1512" s="8">
        <v>1032000</v>
      </c>
    </row>
    <row r="1513" spans="1:7" ht="25.15" customHeight="1">
      <c r="A1513" s="23" t="s">
        <v>484</v>
      </c>
      <c r="B1513" s="23"/>
      <c r="C1513" s="23"/>
      <c r="D1513" s="23"/>
      <c r="E1513" s="10">
        <f>SUBTOTAL(9,E1512:E1512)</f>
        <v>1032</v>
      </c>
      <c r="F1513" s="10" t="s">
        <v>366</v>
      </c>
      <c r="G1513" s="10">
        <f>SUBTOTAL(9,G1512:G1512)</f>
        <v>1032000</v>
      </c>
    </row>
    <row r="1514" spans="1:7" ht="139.9" customHeight="1">
      <c r="A1514" s="5" t="s">
        <v>637</v>
      </c>
      <c r="B1514" s="22" t="s">
        <v>638</v>
      </c>
      <c r="C1514" s="22"/>
      <c r="D1514" s="5" t="s">
        <v>102</v>
      </c>
      <c r="E1514" s="8">
        <v>920</v>
      </c>
      <c r="F1514" s="8">
        <v>1000</v>
      </c>
      <c r="G1514" s="8">
        <v>920000</v>
      </c>
    </row>
    <row r="1515" spans="1:7" ht="25.15" customHeight="1">
      <c r="A1515" s="23" t="s">
        <v>484</v>
      </c>
      <c r="B1515" s="23"/>
      <c r="C1515" s="23"/>
      <c r="D1515" s="23"/>
      <c r="E1515" s="10">
        <f>SUBTOTAL(9,E1514:E1514)</f>
        <v>920</v>
      </c>
      <c r="F1515" s="10" t="s">
        <v>366</v>
      </c>
      <c r="G1515" s="10">
        <f>SUBTOTAL(9,G1514:G1514)</f>
        <v>920000</v>
      </c>
    </row>
    <row r="1516" spans="1:7" ht="120" customHeight="1">
      <c r="A1516" s="5" t="s">
        <v>639</v>
      </c>
      <c r="B1516" s="22" t="s">
        <v>640</v>
      </c>
      <c r="C1516" s="22"/>
      <c r="D1516" s="5" t="s">
        <v>102</v>
      </c>
      <c r="E1516" s="8">
        <v>1100</v>
      </c>
      <c r="F1516" s="8">
        <v>1000</v>
      </c>
      <c r="G1516" s="8">
        <v>1100000</v>
      </c>
    </row>
    <row r="1517" spans="1:7" ht="25.15" customHeight="1">
      <c r="A1517" s="23" t="s">
        <v>484</v>
      </c>
      <c r="B1517" s="23"/>
      <c r="C1517" s="23"/>
      <c r="D1517" s="23"/>
      <c r="E1517" s="10">
        <f>SUBTOTAL(9,E1516:E1516)</f>
        <v>1100</v>
      </c>
      <c r="F1517" s="10" t="s">
        <v>366</v>
      </c>
      <c r="G1517" s="10">
        <f>SUBTOTAL(9,G1516:G1516)</f>
        <v>1100000</v>
      </c>
    </row>
    <row r="1518" spans="1:7" ht="120" customHeight="1">
      <c r="A1518" s="5" t="s">
        <v>641</v>
      </c>
      <c r="B1518" s="22" t="s">
        <v>642</v>
      </c>
      <c r="C1518" s="22"/>
      <c r="D1518" s="5" t="s">
        <v>102</v>
      </c>
      <c r="E1518" s="8">
        <v>1320</v>
      </c>
      <c r="F1518" s="8">
        <v>1000</v>
      </c>
      <c r="G1518" s="8">
        <v>1320000</v>
      </c>
    </row>
    <row r="1519" spans="1:7" ht="25.15" customHeight="1">
      <c r="A1519" s="23" t="s">
        <v>484</v>
      </c>
      <c r="B1519" s="23"/>
      <c r="C1519" s="23"/>
      <c r="D1519" s="23"/>
      <c r="E1519" s="10">
        <f>SUBTOTAL(9,E1518:E1518)</f>
        <v>1320</v>
      </c>
      <c r="F1519" s="10" t="s">
        <v>366</v>
      </c>
      <c r="G1519" s="10">
        <f>SUBTOTAL(9,G1518:G1518)</f>
        <v>1320000</v>
      </c>
    </row>
    <row r="1520" spans="1:7" ht="139.9" customHeight="1">
      <c r="A1520" s="5" t="s">
        <v>643</v>
      </c>
      <c r="B1520" s="22" t="s">
        <v>644</v>
      </c>
      <c r="C1520" s="22"/>
      <c r="D1520" s="5" t="s">
        <v>102</v>
      </c>
      <c r="E1520" s="8">
        <v>400</v>
      </c>
      <c r="F1520" s="8">
        <v>1000</v>
      </c>
      <c r="G1520" s="8">
        <v>400000</v>
      </c>
    </row>
    <row r="1521" spans="1:7" ht="25.15" customHeight="1">
      <c r="A1521" s="23" t="s">
        <v>484</v>
      </c>
      <c r="B1521" s="23"/>
      <c r="C1521" s="23"/>
      <c r="D1521" s="23"/>
      <c r="E1521" s="10">
        <f>SUBTOTAL(9,E1520:E1520)</f>
        <v>400</v>
      </c>
      <c r="F1521" s="10" t="s">
        <v>366</v>
      </c>
      <c r="G1521" s="10">
        <f>SUBTOTAL(9,G1520:G1520)</f>
        <v>400000</v>
      </c>
    </row>
    <row r="1522" spans="1:7" ht="139.9" customHeight="1">
      <c r="A1522" s="5" t="s">
        <v>645</v>
      </c>
      <c r="B1522" s="22" t="s">
        <v>646</v>
      </c>
      <c r="C1522" s="22"/>
      <c r="D1522" s="5" t="s">
        <v>102</v>
      </c>
      <c r="E1522" s="8">
        <v>480</v>
      </c>
      <c r="F1522" s="8">
        <v>1000</v>
      </c>
      <c r="G1522" s="8">
        <v>480000</v>
      </c>
    </row>
    <row r="1523" spans="1:7" ht="25.15" customHeight="1">
      <c r="A1523" s="23" t="s">
        <v>484</v>
      </c>
      <c r="B1523" s="23"/>
      <c r="C1523" s="23"/>
      <c r="D1523" s="23"/>
      <c r="E1523" s="10">
        <f>SUBTOTAL(9,E1522:E1522)</f>
        <v>480</v>
      </c>
      <c r="F1523" s="10" t="s">
        <v>366</v>
      </c>
      <c r="G1523" s="10">
        <f>SUBTOTAL(9,G1522:G1522)</f>
        <v>480000</v>
      </c>
    </row>
    <row r="1524" spans="1:7" ht="139.9" customHeight="1">
      <c r="A1524" s="5" t="s">
        <v>647</v>
      </c>
      <c r="B1524" s="22" t="s">
        <v>648</v>
      </c>
      <c r="C1524" s="22"/>
      <c r="D1524" s="5" t="s">
        <v>102</v>
      </c>
      <c r="E1524" s="8">
        <v>400</v>
      </c>
      <c r="F1524" s="8">
        <v>1000</v>
      </c>
      <c r="G1524" s="8">
        <v>400000</v>
      </c>
    </row>
    <row r="1525" spans="1:7" ht="25.15" customHeight="1">
      <c r="A1525" s="23" t="s">
        <v>484</v>
      </c>
      <c r="B1525" s="23"/>
      <c r="C1525" s="23"/>
      <c r="D1525" s="23"/>
      <c r="E1525" s="10">
        <f>SUBTOTAL(9,E1524:E1524)</f>
        <v>400</v>
      </c>
      <c r="F1525" s="10" t="s">
        <v>366</v>
      </c>
      <c r="G1525" s="10">
        <f>SUBTOTAL(9,G1524:G1524)</f>
        <v>400000</v>
      </c>
    </row>
    <row r="1526" spans="1:7" ht="139.9" customHeight="1">
      <c r="A1526" s="5" t="s">
        <v>649</v>
      </c>
      <c r="B1526" s="22" t="s">
        <v>650</v>
      </c>
      <c r="C1526" s="22"/>
      <c r="D1526" s="5" t="s">
        <v>102</v>
      </c>
      <c r="E1526" s="8">
        <v>480</v>
      </c>
      <c r="F1526" s="8">
        <v>1000</v>
      </c>
      <c r="G1526" s="8">
        <v>480000</v>
      </c>
    </row>
    <row r="1527" spans="1:7" ht="25.15" customHeight="1">
      <c r="A1527" s="23" t="s">
        <v>484</v>
      </c>
      <c r="B1527" s="23"/>
      <c r="C1527" s="23"/>
      <c r="D1527" s="23"/>
      <c r="E1527" s="10">
        <f>SUBTOTAL(9,E1526:E1526)</f>
        <v>480</v>
      </c>
      <c r="F1527" s="10" t="s">
        <v>366</v>
      </c>
      <c r="G1527" s="10">
        <f>SUBTOTAL(9,G1526:G1526)</f>
        <v>480000</v>
      </c>
    </row>
    <row r="1528" spans="1:7" ht="139.9" customHeight="1">
      <c r="A1528" s="5" t="s">
        <v>651</v>
      </c>
      <c r="B1528" s="22" t="s">
        <v>652</v>
      </c>
      <c r="C1528" s="22"/>
      <c r="D1528" s="5" t="s">
        <v>102</v>
      </c>
      <c r="E1528" s="8">
        <v>420</v>
      </c>
      <c r="F1528" s="8">
        <v>1000</v>
      </c>
      <c r="G1528" s="8">
        <v>420000</v>
      </c>
    </row>
    <row r="1529" spans="1:7" ht="25.15" customHeight="1">
      <c r="A1529" s="23" t="s">
        <v>484</v>
      </c>
      <c r="B1529" s="23"/>
      <c r="C1529" s="23"/>
      <c r="D1529" s="23"/>
      <c r="E1529" s="10">
        <f>SUBTOTAL(9,E1528:E1528)</f>
        <v>420</v>
      </c>
      <c r="F1529" s="10" t="s">
        <v>366</v>
      </c>
      <c r="G1529" s="10">
        <f>SUBTOTAL(9,G1528:G1528)</f>
        <v>420000</v>
      </c>
    </row>
    <row r="1530" spans="1:7" ht="139.9" customHeight="1">
      <c r="A1530" s="5" t="s">
        <v>653</v>
      </c>
      <c r="B1530" s="22" t="s">
        <v>654</v>
      </c>
      <c r="C1530" s="22"/>
      <c r="D1530" s="5" t="s">
        <v>102</v>
      </c>
      <c r="E1530" s="8">
        <v>350</v>
      </c>
      <c r="F1530" s="8">
        <v>1000</v>
      </c>
      <c r="G1530" s="8">
        <v>350000</v>
      </c>
    </row>
    <row r="1531" spans="1:7" ht="25.15" customHeight="1">
      <c r="A1531" s="23" t="s">
        <v>484</v>
      </c>
      <c r="B1531" s="23"/>
      <c r="C1531" s="23"/>
      <c r="D1531" s="23"/>
      <c r="E1531" s="10">
        <f>SUBTOTAL(9,E1530:E1530)</f>
        <v>350</v>
      </c>
      <c r="F1531" s="10" t="s">
        <v>366</v>
      </c>
      <c r="G1531" s="10">
        <f>SUBTOTAL(9,G1530:G1530)</f>
        <v>350000</v>
      </c>
    </row>
    <row r="1532" spans="1:7" ht="139.9" customHeight="1">
      <c r="A1532" s="5" t="s">
        <v>123</v>
      </c>
      <c r="B1532" s="22" t="s">
        <v>655</v>
      </c>
      <c r="C1532" s="22"/>
      <c r="D1532" s="5" t="s">
        <v>102</v>
      </c>
      <c r="E1532" s="8">
        <v>6928</v>
      </c>
      <c r="F1532" s="8">
        <v>600</v>
      </c>
      <c r="G1532" s="8">
        <v>4156800</v>
      </c>
    </row>
    <row r="1533" spans="1:7" ht="25.15" customHeight="1">
      <c r="A1533" s="23" t="s">
        <v>484</v>
      </c>
      <c r="B1533" s="23"/>
      <c r="C1533" s="23"/>
      <c r="D1533" s="23"/>
      <c r="E1533" s="10">
        <f>SUBTOTAL(9,E1532:E1532)</f>
        <v>6928</v>
      </c>
      <c r="F1533" s="10" t="s">
        <v>366</v>
      </c>
      <c r="G1533" s="10">
        <f>SUBTOTAL(9,G1532:G1532)</f>
        <v>4156800</v>
      </c>
    </row>
    <row r="1534" spans="1:7" ht="120" customHeight="1">
      <c r="A1534" s="5" t="s">
        <v>128</v>
      </c>
      <c r="B1534" s="22" t="s">
        <v>656</v>
      </c>
      <c r="C1534" s="22"/>
      <c r="D1534" s="5" t="s">
        <v>102</v>
      </c>
      <c r="E1534" s="8">
        <v>8742</v>
      </c>
      <c r="F1534" s="8">
        <v>600</v>
      </c>
      <c r="G1534" s="8">
        <v>5245200</v>
      </c>
    </row>
    <row r="1535" spans="1:7" ht="25.15" customHeight="1">
      <c r="A1535" s="23" t="s">
        <v>484</v>
      </c>
      <c r="B1535" s="23"/>
      <c r="C1535" s="23"/>
      <c r="D1535" s="23"/>
      <c r="E1535" s="10">
        <f>SUBTOTAL(9,E1534:E1534)</f>
        <v>8742</v>
      </c>
      <c r="F1535" s="10" t="s">
        <v>366</v>
      </c>
      <c r="G1535" s="10">
        <f>SUBTOTAL(9,G1534:G1534)</f>
        <v>5245200</v>
      </c>
    </row>
    <row r="1536" spans="1:7" ht="120" customHeight="1">
      <c r="A1536" s="5" t="s">
        <v>140</v>
      </c>
      <c r="B1536" s="22" t="s">
        <v>657</v>
      </c>
      <c r="C1536" s="22"/>
      <c r="D1536" s="5" t="s">
        <v>102</v>
      </c>
      <c r="E1536" s="8">
        <v>1952</v>
      </c>
      <c r="F1536" s="8">
        <v>600</v>
      </c>
      <c r="G1536" s="8">
        <v>1171200</v>
      </c>
    </row>
    <row r="1537" spans="1:7" ht="25.15" customHeight="1">
      <c r="A1537" s="23" t="s">
        <v>484</v>
      </c>
      <c r="B1537" s="23"/>
      <c r="C1537" s="23"/>
      <c r="D1537" s="23"/>
      <c r="E1537" s="10">
        <f>SUBTOTAL(9,E1536:E1536)</f>
        <v>1952</v>
      </c>
      <c r="F1537" s="10" t="s">
        <v>366</v>
      </c>
      <c r="G1537" s="10">
        <f>SUBTOTAL(9,G1536:G1536)</f>
        <v>1171200</v>
      </c>
    </row>
    <row r="1538" spans="1:7" ht="100.15" customHeight="1">
      <c r="A1538" s="5" t="s">
        <v>658</v>
      </c>
      <c r="B1538" s="22" t="s">
        <v>659</v>
      </c>
      <c r="C1538" s="22"/>
      <c r="D1538" s="5" t="s">
        <v>102</v>
      </c>
      <c r="E1538" s="8">
        <v>329</v>
      </c>
      <c r="F1538" s="8">
        <v>600</v>
      </c>
      <c r="G1538" s="8">
        <v>197400</v>
      </c>
    </row>
    <row r="1539" spans="1:7" ht="25.15" customHeight="1">
      <c r="A1539" s="23" t="s">
        <v>484</v>
      </c>
      <c r="B1539" s="23"/>
      <c r="C1539" s="23"/>
      <c r="D1539" s="23"/>
      <c r="E1539" s="10">
        <f>SUBTOTAL(9,E1538:E1538)</f>
        <v>329</v>
      </c>
      <c r="F1539" s="10" t="s">
        <v>366</v>
      </c>
      <c r="G1539" s="10">
        <f>SUBTOTAL(9,G1538:G1538)</f>
        <v>197400</v>
      </c>
    </row>
    <row r="1540" spans="1:7" ht="120" customHeight="1">
      <c r="A1540" s="5" t="s">
        <v>660</v>
      </c>
      <c r="B1540" s="22" t="s">
        <v>661</v>
      </c>
      <c r="C1540" s="22"/>
      <c r="D1540" s="5" t="s">
        <v>102</v>
      </c>
      <c r="E1540" s="8">
        <v>232</v>
      </c>
      <c r="F1540" s="8">
        <v>600</v>
      </c>
      <c r="G1540" s="8">
        <v>139200</v>
      </c>
    </row>
    <row r="1541" spans="1:7" ht="25.15" customHeight="1">
      <c r="A1541" s="23" t="s">
        <v>484</v>
      </c>
      <c r="B1541" s="23"/>
      <c r="C1541" s="23"/>
      <c r="D1541" s="23"/>
      <c r="E1541" s="10">
        <f>SUBTOTAL(9,E1540:E1540)</f>
        <v>232</v>
      </c>
      <c r="F1541" s="10" t="s">
        <v>366</v>
      </c>
      <c r="G1541" s="10">
        <f>SUBTOTAL(9,G1540:G1540)</f>
        <v>139200</v>
      </c>
    </row>
    <row r="1542" spans="1:7" ht="120" customHeight="1">
      <c r="A1542" s="5" t="s">
        <v>662</v>
      </c>
      <c r="B1542" s="22" t="s">
        <v>663</v>
      </c>
      <c r="C1542" s="22"/>
      <c r="D1542" s="5" t="s">
        <v>102</v>
      </c>
      <c r="E1542" s="8">
        <v>1</v>
      </c>
      <c r="F1542" s="8">
        <v>118200</v>
      </c>
      <c r="G1542" s="8">
        <v>118200</v>
      </c>
    </row>
    <row r="1543" spans="1:7" ht="25.15" customHeight="1">
      <c r="A1543" s="23" t="s">
        <v>484</v>
      </c>
      <c r="B1543" s="23"/>
      <c r="C1543" s="23"/>
      <c r="D1543" s="23"/>
      <c r="E1543" s="10">
        <f>SUBTOTAL(9,E1542:E1542)</f>
        <v>1</v>
      </c>
      <c r="F1543" s="10" t="s">
        <v>366</v>
      </c>
      <c r="G1543" s="10">
        <f>SUBTOTAL(9,G1542:G1542)</f>
        <v>118200</v>
      </c>
    </row>
    <row r="1544" spans="1:7" ht="100.15" customHeight="1">
      <c r="A1544" s="5" t="s">
        <v>664</v>
      </c>
      <c r="B1544" s="22" t="s">
        <v>665</v>
      </c>
      <c r="C1544" s="22"/>
      <c r="D1544" s="5" t="s">
        <v>102</v>
      </c>
      <c r="E1544" s="8">
        <v>1</v>
      </c>
      <c r="F1544" s="8">
        <v>240800</v>
      </c>
      <c r="G1544" s="8">
        <v>240800</v>
      </c>
    </row>
    <row r="1545" spans="1:7" ht="25.15" customHeight="1">
      <c r="A1545" s="23" t="s">
        <v>484</v>
      </c>
      <c r="B1545" s="23"/>
      <c r="C1545" s="23"/>
      <c r="D1545" s="23"/>
      <c r="E1545" s="10">
        <f>SUBTOTAL(9,E1544:E1544)</f>
        <v>1</v>
      </c>
      <c r="F1545" s="10" t="s">
        <v>366</v>
      </c>
      <c r="G1545" s="10">
        <f>SUBTOTAL(9,G1544:G1544)</f>
        <v>240800</v>
      </c>
    </row>
    <row r="1546" spans="1:7" ht="100.15" customHeight="1">
      <c r="A1546" s="5" t="s">
        <v>666</v>
      </c>
      <c r="B1546" s="22" t="s">
        <v>667</v>
      </c>
      <c r="C1546" s="22"/>
      <c r="D1546" s="5" t="s">
        <v>102</v>
      </c>
      <c r="E1546" s="8">
        <v>1</v>
      </c>
      <c r="F1546" s="8">
        <v>152720</v>
      </c>
      <c r="G1546" s="8">
        <v>152720</v>
      </c>
    </row>
    <row r="1547" spans="1:7" ht="25.15" customHeight="1">
      <c r="A1547" s="23" t="s">
        <v>484</v>
      </c>
      <c r="B1547" s="23"/>
      <c r="C1547" s="23"/>
      <c r="D1547" s="23"/>
      <c r="E1547" s="10">
        <f>SUBTOTAL(9,E1546:E1546)</f>
        <v>1</v>
      </c>
      <c r="F1547" s="10" t="s">
        <v>366</v>
      </c>
      <c r="G1547" s="10">
        <f>SUBTOTAL(9,G1546:G1546)</f>
        <v>152720</v>
      </c>
    </row>
    <row r="1548" spans="1:7" ht="100.15" customHeight="1">
      <c r="A1548" s="5" t="s">
        <v>147</v>
      </c>
      <c r="B1548" s="22" t="s">
        <v>668</v>
      </c>
      <c r="C1548" s="22"/>
      <c r="D1548" s="5" t="s">
        <v>102</v>
      </c>
      <c r="E1548" s="8">
        <v>1</v>
      </c>
      <c r="F1548" s="8">
        <v>540800</v>
      </c>
      <c r="G1548" s="8">
        <v>540800</v>
      </c>
    </row>
    <row r="1549" spans="1:7" ht="25.15" customHeight="1">
      <c r="A1549" s="23" t="s">
        <v>484</v>
      </c>
      <c r="B1549" s="23"/>
      <c r="C1549" s="23"/>
      <c r="D1549" s="23"/>
      <c r="E1549" s="10">
        <f>SUBTOTAL(9,E1548:E1548)</f>
        <v>1</v>
      </c>
      <c r="F1549" s="10" t="s">
        <v>366</v>
      </c>
      <c r="G1549" s="10">
        <f>SUBTOTAL(9,G1548:G1548)</f>
        <v>540800</v>
      </c>
    </row>
    <row r="1550" spans="1:7" ht="100.15" customHeight="1">
      <c r="A1550" s="5" t="s">
        <v>78</v>
      </c>
      <c r="B1550" s="22" t="s">
        <v>669</v>
      </c>
      <c r="C1550" s="22"/>
      <c r="D1550" s="5" t="s">
        <v>102</v>
      </c>
      <c r="E1550" s="8">
        <v>1</v>
      </c>
      <c r="F1550" s="8">
        <v>380000</v>
      </c>
      <c r="G1550" s="8">
        <v>380000</v>
      </c>
    </row>
    <row r="1551" spans="1:7" ht="25.15" customHeight="1">
      <c r="A1551" s="23" t="s">
        <v>484</v>
      </c>
      <c r="B1551" s="23"/>
      <c r="C1551" s="23"/>
      <c r="D1551" s="23"/>
      <c r="E1551" s="10">
        <f>SUBTOTAL(9,E1550:E1550)</f>
        <v>1</v>
      </c>
      <c r="F1551" s="10" t="s">
        <v>366</v>
      </c>
      <c r="G1551" s="10">
        <f>SUBTOTAL(9,G1550:G1550)</f>
        <v>380000</v>
      </c>
    </row>
    <row r="1552" spans="1:7" ht="100.15" customHeight="1">
      <c r="A1552" s="5" t="s">
        <v>670</v>
      </c>
      <c r="B1552" s="22" t="s">
        <v>671</v>
      </c>
      <c r="C1552" s="22"/>
      <c r="D1552" s="5" t="s">
        <v>102</v>
      </c>
      <c r="E1552" s="8">
        <v>1</v>
      </c>
      <c r="F1552" s="8">
        <v>145200</v>
      </c>
      <c r="G1552" s="8">
        <v>145200</v>
      </c>
    </row>
    <row r="1553" spans="1:7" ht="25.15" customHeight="1">
      <c r="A1553" s="23" t="s">
        <v>484</v>
      </c>
      <c r="B1553" s="23"/>
      <c r="C1553" s="23"/>
      <c r="D1553" s="23"/>
      <c r="E1553" s="10">
        <f>SUBTOTAL(9,E1552:E1552)</f>
        <v>1</v>
      </c>
      <c r="F1553" s="10" t="s">
        <v>366</v>
      </c>
      <c r="G1553" s="10">
        <f>SUBTOTAL(9,G1552:G1552)</f>
        <v>145200</v>
      </c>
    </row>
    <row r="1554" spans="1:7" ht="100.15" customHeight="1">
      <c r="A1554" s="5" t="s">
        <v>672</v>
      </c>
      <c r="B1554" s="22" t="s">
        <v>673</v>
      </c>
      <c r="C1554" s="22"/>
      <c r="D1554" s="5" t="s">
        <v>102</v>
      </c>
      <c r="E1554" s="8">
        <v>1</v>
      </c>
      <c r="F1554" s="8">
        <v>55200</v>
      </c>
      <c r="G1554" s="8">
        <v>55200</v>
      </c>
    </row>
    <row r="1555" spans="1:7" ht="25.15" customHeight="1">
      <c r="A1555" s="23" t="s">
        <v>484</v>
      </c>
      <c r="B1555" s="23"/>
      <c r="C1555" s="23"/>
      <c r="D1555" s="23"/>
      <c r="E1555" s="10">
        <f>SUBTOTAL(9,E1554:E1554)</f>
        <v>1</v>
      </c>
      <c r="F1555" s="10" t="s">
        <v>366</v>
      </c>
      <c r="G1555" s="10">
        <f>SUBTOTAL(9,G1554:G1554)</f>
        <v>55200</v>
      </c>
    </row>
    <row r="1556" spans="1:7" ht="100.15" customHeight="1">
      <c r="A1556" s="5" t="s">
        <v>674</v>
      </c>
      <c r="B1556" s="22" t="s">
        <v>675</v>
      </c>
      <c r="C1556" s="22"/>
      <c r="D1556" s="5" t="s">
        <v>102</v>
      </c>
      <c r="E1556" s="8">
        <v>1</v>
      </c>
      <c r="F1556" s="8">
        <v>397200</v>
      </c>
      <c r="G1556" s="8">
        <v>397200</v>
      </c>
    </row>
    <row r="1557" spans="1:7" ht="25.15" customHeight="1">
      <c r="A1557" s="23" t="s">
        <v>484</v>
      </c>
      <c r="B1557" s="23"/>
      <c r="C1557" s="23"/>
      <c r="D1557" s="23"/>
      <c r="E1557" s="10">
        <f>SUBTOTAL(9,E1556:E1556)</f>
        <v>1</v>
      </c>
      <c r="F1557" s="10" t="s">
        <v>366</v>
      </c>
      <c r="G1557" s="10">
        <f>SUBTOTAL(9,G1556:G1556)</f>
        <v>397200</v>
      </c>
    </row>
    <row r="1558" spans="1:7" ht="100.15" customHeight="1">
      <c r="A1558" s="5" t="s">
        <v>676</v>
      </c>
      <c r="B1558" s="22" t="s">
        <v>677</v>
      </c>
      <c r="C1558" s="22"/>
      <c r="D1558" s="5" t="s">
        <v>102</v>
      </c>
      <c r="E1558" s="8">
        <v>1</v>
      </c>
      <c r="F1558" s="8">
        <v>267200</v>
      </c>
      <c r="G1558" s="8">
        <v>267200</v>
      </c>
    </row>
    <row r="1559" spans="1:7" ht="25.15" customHeight="1">
      <c r="A1559" s="23" t="s">
        <v>484</v>
      </c>
      <c r="B1559" s="23"/>
      <c r="C1559" s="23"/>
      <c r="D1559" s="23"/>
      <c r="E1559" s="10">
        <f>SUBTOTAL(9,E1558:E1558)</f>
        <v>1</v>
      </c>
      <c r="F1559" s="10" t="s">
        <v>366</v>
      </c>
      <c r="G1559" s="10">
        <f>SUBTOTAL(9,G1558:G1558)</f>
        <v>267200</v>
      </c>
    </row>
    <row r="1560" spans="1:7" ht="100.15" customHeight="1">
      <c r="A1560" s="5" t="s">
        <v>678</v>
      </c>
      <c r="B1560" s="22" t="s">
        <v>679</v>
      </c>
      <c r="C1560" s="22"/>
      <c r="D1560" s="5" t="s">
        <v>102</v>
      </c>
      <c r="E1560" s="8">
        <v>1</v>
      </c>
      <c r="F1560" s="8">
        <v>122400</v>
      </c>
      <c r="G1560" s="8">
        <v>122400</v>
      </c>
    </row>
    <row r="1561" spans="1:7" ht="25.15" customHeight="1">
      <c r="A1561" s="23" t="s">
        <v>484</v>
      </c>
      <c r="B1561" s="23"/>
      <c r="C1561" s="23"/>
      <c r="D1561" s="23"/>
      <c r="E1561" s="10">
        <f>SUBTOTAL(9,E1560:E1560)</f>
        <v>1</v>
      </c>
      <c r="F1561" s="10" t="s">
        <v>366</v>
      </c>
      <c r="G1561" s="10">
        <f>SUBTOTAL(9,G1560:G1560)</f>
        <v>122400</v>
      </c>
    </row>
    <row r="1562" spans="1:7" ht="100.15" customHeight="1">
      <c r="A1562" s="5" t="s">
        <v>680</v>
      </c>
      <c r="B1562" s="22" t="s">
        <v>681</v>
      </c>
      <c r="C1562" s="22"/>
      <c r="D1562" s="5" t="s">
        <v>102</v>
      </c>
      <c r="E1562" s="8">
        <v>1</v>
      </c>
      <c r="F1562" s="8">
        <v>135200</v>
      </c>
      <c r="G1562" s="8">
        <v>135200</v>
      </c>
    </row>
    <row r="1563" spans="1:7" ht="25.15" customHeight="1">
      <c r="A1563" s="23" t="s">
        <v>484</v>
      </c>
      <c r="B1563" s="23"/>
      <c r="C1563" s="23"/>
      <c r="D1563" s="23"/>
      <c r="E1563" s="10">
        <f>SUBTOTAL(9,E1562:E1562)</f>
        <v>1</v>
      </c>
      <c r="F1563" s="10" t="s">
        <v>366</v>
      </c>
      <c r="G1563" s="10">
        <f>SUBTOTAL(9,G1562:G1562)</f>
        <v>135200</v>
      </c>
    </row>
    <row r="1564" spans="1:7" ht="100.15" customHeight="1">
      <c r="A1564" s="5" t="s">
        <v>682</v>
      </c>
      <c r="B1564" s="22" t="s">
        <v>683</v>
      </c>
      <c r="C1564" s="22"/>
      <c r="D1564" s="5" t="s">
        <v>102</v>
      </c>
      <c r="E1564" s="8">
        <v>1</v>
      </c>
      <c r="F1564" s="8">
        <v>164000</v>
      </c>
      <c r="G1564" s="8">
        <v>164000</v>
      </c>
    </row>
    <row r="1565" spans="1:7" ht="25.15" customHeight="1">
      <c r="A1565" s="23" t="s">
        <v>484</v>
      </c>
      <c r="B1565" s="23"/>
      <c r="C1565" s="23"/>
      <c r="D1565" s="23"/>
      <c r="E1565" s="10">
        <f>SUBTOTAL(9,E1564:E1564)</f>
        <v>1</v>
      </c>
      <c r="F1565" s="10" t="s">
        <v>366</v>
      </c>
      <c r="G1565" s="10">
        <f>SUBTOTAL(9,G1564:G1564)</f>
        <v>164000</v>
      </c>
    </row>
    <row r="1566" spans="1:7" ht="100.15" customHeight="1">
      <c r="A1566" s="5" t="s">
        <v>684</v>
      </c>
      <c r="B1566" s="22" t="s">
        <v>685</v>
      </c>
      <c r="C1566" s="22"/>
      <c r="D1566" s="5" t="s">
        <v>102</v>
      </c>
      <c r="E1566" s="8">
        <v>1</v>
      </c>
      <c r="F1566" s="8">
        <v>481600</v>
      </c>
      <c r="G1566" s="8">
        <v>481600</v>
      </c>
    </row>
    <row r="1567" spans="1:7" ht="25.15" customHeight="1">
      <c r="A1567" s="23" t="s">
        <v>484</v>
      </c>
      <c r="B1567" s="23"/>
      <c r="C1567" s="23"/>
      <c r="D1567" s="23"/>
      <c r="E1567" s="10">
        <f>SUBTOTAL(9,E1566:E1566)</f>
        <v>1</v>
      </c>
      <c r="F1567" s="10" t="s">
        <v>366</v>
      </c>
      <c r="G1567" s="10">
        <f>SUBTOTAL(9,G1566:G1566)</f>
        <v>481600</v>
      </c>
    </row>
    <row r="1568" spans="1:7" ht="100.15" customHeight="1">
      <c r="A1568" s="5" t="s">
        <v>686</v>
      </c>
      <c r="B1568" s="22" t="s">
        <v>687</v>
      </c>
      <c r="C1568" s="22"/>
      <c r="D1568" s="5" t="s">
        <v>102</v>
      </c>
      <c r="E1568" s="8">
        <v>1</v>
      </c>
      <c r="F1568" s="8">
        <v>341600</v>
      </c>
      <c r="G1568" s="8">
        <v>341600</v>
      </c>
    </row>
    <row r="1569" spans="1:7" ht="25.15" customHeight="1">
      <c r="A1569" s="23" t="s">
        <v>484</v>
      </c>
      <c r="B1569" s="23"/>
      <c r="C1569" s="23"/>
      <c r="D1569" s="23"/>
      <c r="E1569" s="10">
        <f>SUBTOTAL(9,E1568:E1568)</f>
        <v>1</v>
      </c>
      <c r="F1569" s="10" t="s">
        <v>366</v>
      </c>
      <c r="G1569" s="10">
        <f>SUBTOTAL(9,G1568:G1568)</f>
        <v>341600</v>
      </c>
    </row>
    <row r="1570" spans="1:7" ht="100.15" customHeight="1">
      <c r="A1570" s="5" t="s">
        <v>81</v>
      </c>
      <c r="B1570" s="22" t="s">
        <v>688</v>
      </c>
      <c r="C1570" s="22"/>
      <c r="D1570" s="5" t="s">
        <v>102</v>
      </c>
      <c r="E1570" s="8">
        <v>1</v>
      </c>
      <c r="F1570" s="8">
        <v>54600</v>
      </c>
      <c r="G1570" s="8">
        <v>54600</v>
      </c>
    </row>
    <row r="1571" spans="1:7" ht="25.15" customHeight="1">
      <c r="A1571" s="23" t="s">
        <v>484</v>
      </c>
      <c r="B1571" s="23"/>
      <c r="C1571" s="23"/>
      <c r="D1571" s="23"/>
      <c r="E1571" s="10">
        <f>SUBTOTAL(9,E1570:E1570)</f>
        <v>1</v>
      </c>
      <c r="F1571" s="10" t="s">
        <v>366</v>
      </c>
      <c r="G1571" s="10">
        <f>SUBTOTAL(9,G1570:G1570)</f>
        <v>54600</v>
      </c>
    </row>
    <row r="1572" spans="1:7" ht="100.15" customHeight="1">
      <c r="A1572" s="5" t="s">
        <v>689</v>
      </c>
      <c r="B1572" s="22" t="s">
        <v>690</v>
      </c>
      <c r="C1572" s="22"/>
      <c r="D1572" s="5" t="s">
        <v>102</v>
      </c>
      <c r="E1572" s="8">
        <v>1</v>
      </c>
      <c r="F1572" s="8">
        <v>39880</v>
      </c>
      <c r="G1572" s="8">
        <v>39880</v>
      </c>
    </row>
    <row r="1573" spans="1:7" ht="25.15" customHeight="1">
      <c r="A1573" s="23" t="s">
        <v>484</v>
      </c>
      <c r="B1573" s="23"/>
      <c r="C1573" s="23"/>
      <c r="D1573" s="23"/>
      <c r="E1573" s="10">
        <f>SUBTOTAL(9,E1572:E1572)</f>
        <v>1</v>
      </c>
      <c r="F1573" s="10" t="s">
        <v>366</v>
      </c>
      <c r="G1573" s="10">
        <f>SUBTOTAL(9,G1572:G1572)</f>
        <v>39880</v>
      </c>
    </row>
    <row r="1574" spans="1:7" ht="100.15" customHeight="1">
      <c r="A1574" s="5" t="s">
        <v>691</v>
      </c>
      <c r="B1574" s="22" t="s">
        <v>692</v>
      </c>
      <c r="C1574" s="22"/>
      <c r="D1574" s="5" t="s">
        <v>102</v>
      </c>
      <c r="E1574" s="8">
        <v>1</v>
      </c>
      <c r="F1574" s="8">
        <v>124000</v>
      </c>
      <c r="G1574" s="8">
        <v>124000</v>
      </c>
    </row>
    <row r="1575" spans="1:7" ht="25.15" customHeight="1">
      <c r="A1575" s="23" t="s">
        <v>484</v>
      </c>
      <c r="B1575" s="23"/>
      <c r="C1575" s="23"/>
      <c r="D1575" s="23"/>
      <c r="E1575" s="10">
        <f>SUBTOTAL(9,E1574:E1574)</f>
        <v>1</v>
      </c>
      <c r="F1575" s="10" t="s">
        <v>366</v>
      </c>
      <c r="G1575" s="10">
        <f>SUBTOTAL(9,G1574:G1574)</f>
        <v>124000</v>
      </c>
    </row>
    <row r="1576" spans="1:7" ht="100.15" customHeight="1">
      <c r="A1576" s="5" t="s">
        <v>693</v>
      </c>
      <c r="B1576" s="22" t="s">
        <v>694</v>
      </c>
      <c r="C1576" s="22"/>
      <c r="D1576" s="5" t="s">
        <v>102</v>
      </c>
      <c r="E1576" s="8">
        <v>1</v>
      </c>
      <c r="F1576" s="8">
        <v>410800</v>
      </c>
      <c r="G1576" s="8">
        <v>410800</v>
      </c>
    </row>
    <row r="1577" spans="1:7" ht="25.15" customHeight="1">
      <c r="A1577" s="23" t="s">
        <v>484</v>
      </c>
      <c r="B1577" s="23"/>
      <c r="C1577" s="23"/>
      <c r="D1577" s="23"/>
      <c r="E1577" s="10">
        <f>SUBTOTAL(9,E1576:E1576)</f>
        <v>1</v>
      </c>
      <c r="F1577" s="10" t="s">
        <v>366</v>
      </c>
      <c r="G1577" s="10">
        <f>SUBTOTAL(9,G1576:G1576)</f>
        <v>410800</v>
      </c>
    </row>
    <row r="1578" spans="1:7" ht="100.15" customHeight="1">
      <c r="A1578" s="5" t="s">
        <v>695</v>
      </c>
      <c r="B1578" s="22" t="s">
        <v>696</v>
      </c>
      <c r="C1578" s="22"/>
      <c r="D1578" s="5" t="s">
        <v>102</v>
      </c>
      <c r="E1578" s="8">
        <v>1</v>
      </c>
      <c r="F1578" s="8">
        <v>116400</v>
      </c>
      <c r="G1578" s="8">
        <v>116400</v>
      </c>
    </row>
    <row r="1579" spans="1:7" ht="25.15" customHeight="1">
      <c r="A1579" s="23" t="s">
        <v>484</v>
      </c>
      <c r="B1579" s="23"/>
      <c r="C1579" s="23"/>
      <c r="D1579" s="23"/>
      <c r="E1579" s="10">
        <f>SUBTOTAL(9,E1578:E1578)</f>
        <v>1</v>
      </c>
      <c r="F1579" s="10" t="s">
        <v>366</v>
      </c>
      <c r="G1579" s="10">
        <f>SUBTOTAL(9,G1578:G1578)</f>
        <v>116400</v>
      </c>
    </row>
    <row r="1580" spans="1:7" ht="100.15" customHeight="1">
      <c r="A1580" s="5" t="s">
        <v>697</v>
      </c>
      <c r="B1580" s="22" t="s">
        <v>698</v>
      </c>
      <c r="C1580" s="22"/>
      <c r="D1580" s="5" t="s">
        <v>102</v>
      </c>
      <c r="E1580" s="8">
        <v>1</v>
      </c>
      <c r="F1580" s="8">
        <v>388000</v>
      </c>
      <c r="G1580" s="8">
        <v>388000</v>
      </c>
    </row>
    <row r="1581" spans="1:7" ht="25.15" customHeight="1">
      <c r="A1581" s="23" t="s">
        <v>484</v>
      </c>
      <c r="B1581" s="23"/>
      <c r="C1581" s="23"/>
      <c r="D1581" s="23"/>
      <c r="E1581" s="10">
        <f>SUBTOTAL(9,E1580:E1580)</f>
        <v>1</v>
      </c>
      <c r="F1581" s="10" t="s">
        <v>366</v>
      </c>
      <c r="G1581" s="10">
        <f>SUBTOTAL(9,G1580:G1580)</f>
        <v>388000</v>
      </c>
    </row>
    <row r="1582" spans="1:7" ht="100.15" customHeight="1">
      <c r="A1582" s="5" t="s">
        <v>701</v>
      </c>
      <c r="B1582" s="22" t="s">
        <v>702</v>
      </c>
      <c r="C1582" s="22"/>
      <c r="D1582" s="5" t="s">
        <v>102</v>
      </c>
      <c r="E1582" s="8">
        <v>1</v>
      </c>
      <c r="F1582" s="8">
        <v>428800</v>
      </c>
      <c r="G1582" s="8">
        <v>428800</v>
      </c>
    </row>
    <row r="1583" spans="1:7" ht="25.15" customHeight="1">
      <c r="A1583" s="23" t="s">
        <v>484</v>
      </c>
      <c r="B1583" s="23"/>
      <c r="C1583" s="23"/>
      <c r="D1583" s="23"/>
      <c r="E1583" s="10">
        <f>SUBTOTAL(9,E1582:E1582)</f>
        <v>1</v>
      </c>
      <c r="F1583" s="10" t="s">
        <v>366</v>
      </c>
      <c r="G1583" s="10">
        <f>SUBTOTAL(9,G1582:G1582)</f>
        <v>428800</v>
      </c>
    </row>
    <row r="1584" spans="1:7" ht="100.15" customHeight="1">
      <c r="A1584" s="5" t="s">
        <v>705</v>
      </c>
      <c r="B1584" s="22" t="s">
        <v>706</v>
      </c>
      <c r="C1584" s="22"/>
      <c r="D1584" s="5" t="s">
        <v>102</v>
      </c>
      <c r="E1584" s="8">
        <v>1</v>
      </c>
      <c r="F1584" s="8">
        <v>105200</v>
      </c>
      <c r="G1584" s="8">
        <v>105200</v>
      </c>
    </row>
    <row r="1585" spans="1:7" ht="25.15" customHeight="1">
      <c r="A1585" s="23" t="s">
        <v>484</v>
      </c>
      <c r="B1585" s="23"/>
      <c r="C1585" s="23"/>
      <c r="D1585" s="23"/>
      <c r="E1585" s="10">
        <f>SUBTOTAL(9,E1584:E1584)</f>
        <v>1</v>
      </c>
      <c r="F1585" s="10" t="s">
        <v>366</v>
      </c>
      <c r="G1585" s="10">
        <f>SUBTOTAL(9,G1584:G1584)</f>
        <v>105200</v>
      </c>
    </row>
    <row r="1586" spans="1:7" ht="100.15" customHeight="1">
      <c r="A1586" s="5" t="s">
        <v>88</v>
      </c>
      <c r="B1586" s="22" t="s">
        <v>707</v>
      </c>
      <c r="C1586" s="22"/>
      <c r="D1586" s="5" t="s">
        <v>102</v>
      </c>
      <c r="E1586" s="8">
        <v>1</v>
      </c>
      <c r="F1586" s="8">
        <v>428800</v>
      </c>
      <c r="G1586" s="8">
        <v>428800</v>
      </c>
    </row>
    <row r="1587" spans="1:7" ht="25.15" customHeight="1">
      <c r="A1587" s="23" t="s">
        <v>484</v>
      </c>
      <c r="B1587" s="23"/>
      <c r="C1587" s="23"/>
      <c r="D1587" s="23"/>
      <c r="E1587" s="10">
        <f>SUBTOTAL(9,E1586:E1586)</f>
        <v>1</v>
      </c>
      <c r="F1587" s="10" t="s">
        <v>366</v>
      </c>
      <c r="G1587" s="10">
        <f>SUBTOTAL(9,G1586:G1586)</f>
        <v>428800</v>
      </c>
    </row>
    <row r="1588" spans="1:7" ht="100.15" customHeight="1">
      <c r="A1588" s="5" t="s">
        <v>712</v>
      </c>
      <c r="B1588" s="22" t="s">
        <v>713</v>
      </c>
      <c r="C1588" s="22"/>
      <c r="D1588" s="5" t="s">
        <v>102</v>
      </c>
      <c r="E1588" s="8">
        <v>1</v>
      </c>
      <c r="F1588" s="8">
        <v>91400</v>
      </c>
      <c r="G1588" s="8">
        <v>91400</v>
      </c>
    </row>
    <row r="1589" spans="1:7" ht="25.15" customHeight="1">
      <c r="A1589" s="23" t="s">
        <v>484</v>
      </c>
      <c r="B1589" s="23"/>
      <c r="C1589" s="23"/>
      <c r="D1589" s="23"/>
      <c r="E1589" s="10">
        <f>SUBTOTAL(9,E1588:E1588)</f>
        <v>1</v>
      </c>
      <c r="F1589" s="10" t="s">
        <v>366</v>
      </c>
      <c r="G1589" s="10">
        <f>SUBTOTAL(9,G1588:G1588)</f>
        <v>91400</v>
      </c>
    </row>
    <row r="1590" spans="1:7" ht="120" customHeight="1">
      <c r="A1590" s="5" t="s">
        <v>714</v>
      </c>
      <c r="B1590" s="22" t="s">
        <v>715</v>
      </c>
      <c r="C1590" s="22"/>
      <c r="D1590" s="5" t="s">
        <v>102</v>
      </c>
      <c r="E1590" s="8">
        <v>1</v>
      </c>
      <c r="F1590" s="8">
        <v>55000</v>
      </c>
      <c r="G1590" s="8">
        <v>55000</v>
      </c>
    </row>
    <row r="1591" spans="1:7" ht="25.15" customHeight="1">
      <c r="A1591" s="23" t="s">
        <v>484</v>
      </c>
      <c r="B1591" s="23"/>
      <c r="C1591" s="23"/>
      <c r="D1591" s="23"/>
      <c r="E1591" s="10">
        <f>SUBTOTAL(9,E1590:E1590)</f>
        <v>1</v>
      </c>
      <c r="F1591" s="10" t="s">
        <v>366</v>
      </c>
      <c r="G1591" s="10">
        <f>SUBTOTAL(9,G1590:G1590)</f>
        <v>55000</v>
      </c>
    </row>
    <row r="1592" spans="1:7" ht="139.9" customHeight="1">
      <c r="A1592" s="5" t="s">
        <v>716</v>
      </c>
      <c r="B1592" s="22" t="s">
        <v>717</v>
      </c>
      <c r="C1592" s="22"/>
      <c r="D1592" s="5" t="s">
        <v>102</v>
      </c>
      <c r="E1592" s="8">
        <v>1</v>
      </c>
      <c r="F1592" s="8">
        <v>3106000</v>
      </c>
      <c r="G1592" s="8">
        <v>3106000</v>
      </c>
    </row>
    <row r="1593" spans="1:7" ht="25.15" customHeight="1">
      <c r="A1593" s="23" t="s">
        <v>484</v>
      </c>
      <c r="B1593" s="23"/>
      <c r="C1593" s="23"/>
      <c r="D1593" s="23"/>
      <c r="E1593" s="10">
        <f>SUBTOTAL(9,E1592:E1592)</f>
        <v>1</v>
      </c>
      <c r="F1593" s="10" t="s">
        <v>366</v>
      </c>
      <c r="G1593" s="10">
        <f>SUBTOTAL(9,G1592:G1592)</f>
        <v>3106000</v>
      </c>
    </row>
    <row r="1594" spans="1:7" ht="139.9" customHeight="1">
      <c r="A1594" s="5" t="s">
        <v>718</v>
      </c>
      <c r="B1594" s="22" t="s">
        <v>719</v>
      </c>
      <c r="C1594" s="22"/>
      <c r="D1594" s="5" t="s">
        <v>102</v>
      </c>
      <c r="E1594" s="8">
        <v>1</v>
      </c>
      <c r="F1594" s="8">
        <v>1620600</v>
      </c>
      <c r="G1594" s="8">
        <v>1620600</v>
      </c>
    </row>
    <row r="1595" spans="1:7" ht="25.15" customHeight="1">
      <c r="A1595" s="23" t="s">
        <v>484</v>
      </c>
      <c r="B1595" s="23"/>
      <c r="C1595" s="23"/>
      <c r="D1595" s="23"/>
      <c r="E1595" s="10">
        <f>SUBTOTAL(9,E1594:E1594)</f>
        <v>1</v>
      </c>
      <c r="F1595" s="10" t="s">
        <v>366</v>
      </c>
      <c r="G1595" s="10">
        <f>SUBTOTAL(9,G1594:G1594)</f>
        <v>1620600</v>
      </c>
    </row>
    <row r="1596" spans="1:7" ht="120" customHeight="1">
      <c r="A1596" s="5" t="s">
        <v>720</v>
      </c>
      <c r="B1596" s="22" t="s">
        <v>721</v>
      </c>
      <c r="C1596" s="22"/>
      <c r="D1596" s="5" t="s">
        <v>102</v>
      </c>
      <c r="E1596" s="8">
        <v>1</v>
      </c>
      <c r="F1596" s="8">
        <v>3507000</v>
      </c>
      <c r="G1596" s="8">
        <v>3507000</v>
      </c>
    </row>
    <row r="1597" spans="1:7" ht="25.15" customHeight="1">
      <c r="A1597" s="23" t="s">
        <v>484</v>
      </c>
      <c r="B1597" s="23"/>
      <c r="C1597" s="23"/>
      <c r="D1597" s="23"/>
      <c r="E1597" s="10">
        <f>SUBTOTAL(9,E1596:E1596)</f>
        <v>1</v>
      </c>
      <c r="F1597" s="10" t="s">
        <v>366</v>
      </c>
      <c r="G1597" s="10">
        <f>SUBTOTAL(9,G1596:G1596)</f>
        <v>3507000</v>
      </c>
    </row>
    <row r="1598" spans="1:7" ht="120" customHeight="1">
      <c r="A1598" s="5" t="s">
        <v>722</v>
      </c>
      <c r="B1598" s="22" t="s">
        <v>723</v>
      </c>
      <c r="C1598" s="22"/>
      <c r="D1598" s="5" t="s">
        <v>102</v>
      </c>
      <c r="E1598" s="8">
        <v>1</v>
      </c>
      <c r="F1598" s="8">
        <v>957400</v>
      </c>
      <c r="G1598" s="8">
        <v>957400</v>
      </c>
    </row>
    <row r="1599" spans="1:7" ht="25.15" customHeight="1">
      <c r="A1599" s="23" t="s">
        <v>484</v>
      </c>
      <c r="B1599" s="23"/>
      <c r="C1599" s="23"/>
      <c r="D1599" s="23"/>
      <c r="E1599" s="10">
        <f>SUBTOTAL(9,E1598:E1598)</f>
        <v>1</v>
      </c>
      <c r="F1599" s="10" t="s">
        <v>366</v>
      </c>
      <c r="G1599" s="10">
        <f>SUBTOTAL(9,G1598:G1598)</f>
        <v>957400</v>
      </c>
    </row>
    <row r="1600" spans="1:7" ht="100.15" customHeight="1">
      <c r="A1600" s="5" t="s">
        <v>724</v>
      </c>
      <c r="B1600" s="22" t="s">
        <v>725</v>
      </c>
      <c r="C1600" s="22"/>
      <c r="D1600" s="5" t="s">
        <v>102</v>
      </c>
      <c r="E1600" s="8">
        <v>1</v>
      </c>
      <c r="F1600" s="8">
        <v>270720</v>
      </c>
      <c r="G1600" s="8">
        <v>270720</v>
      </c>
    </row>
    <row r="1601" spans="1:7" ht="25.15" customHeight="1">
      <c r="A1601" s="23" t="s">
        <v>484</v>
      </c>
      <c r="B1601" s="23"/>
      <c r="C1601" s="23"/>
      <c r="D1601" s="23"/>
      <c r="E1601" s="10">
        <f>SUBTOTAL(9,E1600:E1600)</f>
        <v>1</v>
      </c>
      <c r="F1601" s="10" t="s">
        <v>366</v>
      </c>
      <c r="G1601" s="10">
        <f>SUBTOTAL(9,G1600:G1600)</f>
        <v>270720</v>
      </c>
    </row>
    <row r="1602" spans="1:7" ht="100.15" customHeight="1">
      <c r="A1602" s="5" t="s">
        <v>91</v>
      </c>
      <c r="B1602" s="22" t="s">
        <v>726</v>
      </c>
      <c r="C1602" s="22"/>
      <c r="D1602" s="5" t="s">
        <v>102</v>
      </c>
      <c r="E1602" s="8">
        <v>1</v>
      </c>
      <c r="F1602" s="8">
        <v>180480</v>
      </c>
      <c r="G1602" s="8">
        <v>180480</v>
      </c>
    </row>
    <row r="1603" spans="1:7" ht="25.15" customHeight="1">
      <c r="A1603" s="23" t="s">
        <v>484</v>
      </c>
      <c r="B1603" s="23"/>
      <c r="C1603" s="23"/>
      <c r="D1603" s="23"/>
      <c r="E1603" s="10">
        <f>SUBTOTAL(9,E1602:E1602)</f>
        <v>1</v>
      </c>
      <c r="F1603" s="10" t="s">
        <v>366</v>
      </c>
      <c r="G1603" s="10">
        <f>SUBTOTAL(9,G1602:G1602)</f>
        <v>180480</v>
      </c>
    </row>
    <row r="1604" spans="1:7" ht="100.15" customHeight="1">
      <c r="A1604" s="5" t="s">
        <v>727</v>
      </c>
      <c r="B1604" s="22" t="s">
        <v>728</v>
      </c>
      <c r="C1604" s="22"/>
      <c r="D1604" s="5" t="s">
        <v>102</v>
      </c>
      <c r="E1604" s="8">
        <v>1</v>
      </c>
      <c r="F1604" s="8">
        <v>378000</v>
      </c>
      <c r="G1604" s="8">
        <v>378000</v>
      </c>
    </row>
    <row r="1605" spans="1:7" ht="25.15" customHeight="1">
      <c r="A1605" s="23" t="s">
        <v>484</v>
      </c>
      <c r="B1605" s="23"/>
      <c r="C1605" s="23"/>
      <c r="D1605" s="23"/>
      <c r="E1605" s="10">
        <f>SUBTOTAL(9,E1604:E1604)</f>
        <v>1</v>
      </c>
      <c r="F1605" s="10" t="s">
        <v>366</v>
      </c>
      <c r="G1605" s="10">
        <f>SUBTOTAL(9,G1604:G1604)</f>
        <v>378000</v>
      </c>
    </row>
    <row r="1606" spans="1:7" ht="100.15" customHeight="1">
      <c r="A1606" s="5" t="s">
        <v>729</v>
      </c>
      <c r="B1606" s="22" t="s">
        <v>730</v>
      </c>
      <c r="C1606" s="22"/>
      <c r="D1606" s="5" t="s">
        <v>102</v>
      </c>
      <c r="E1606" s="8">
        <v>1</v>
      </c>
      <c r="F1606" s="8">
        <v>378000</v>
      </c>
      <c r="G1606" s="8">
        <v>378000</v>
      </c>
    </row>
    <row r="1607" spans="1:7" ht="25.15" customHeight="1">
      <c r="A1607" s="23" t="s">
        <v>484</v>
      </c>
      <c r="B1607" s="23"/>
      <c r="C1607" s="23"/>
      <c r="D1607" s="23"/>
      <c r="E1607" s="10">
        <f>SUBTOTAL(9,E1606:E1606)</f>
        <v>1</v>
      </c>
      <c r="F1607" s="10" t="s">
        <v>366</v>
      </c>
      <c r="G1607" s="10">
        <f>SUBTOTAL(9,G1606:G1606)</f>
        <v>378000</v>
      </c>
    </row>
    <row r="1608" spans="1:7" ht="100.15" customHeight="1">
      <c r="A1608" s="5" t="s">
        <v>731</v>
      </c>
      <c r="B1608" s="22" t="s">
        <v>732</v>
      </c>
      <c r="C1608" s="22"/>
      <c r="D1608" s="5" t="s">
        <v>102</v>
      </c>
      <c r="E1608" s="8">
        <v>195</v>
      </c>
      <c r="F1608" s="8">
        <v>1800</v>
      </c>
      <c r="G1608" s="8">
        <v>351000</v>
      </c>
    </row>
    <row r="1609" spans="1:7" ht="25.15" customHeight="1">
      <c r="A1609" s="23" t="s">
        <v>484</v>
      </c>
      <c r="B1609" s="23"/>
      <c r="C1609" s="23"/>
      <c r="D1609" s="23"/>
      <c r="E1609" s="10">
        <f>SUBTOTAL(9,E1608:E1608)</f>
        <v>195</v>
      </c>
      <c r="F1609" s="10" t="s">
        <v>366</v>
      </c>
      <c r="G1609" s="10">
        <f>SUBTOTAL(9,G1608:G1608)</f>
        <v>351000</v>
      </c>
    </row>
    <row r="1610" spans="1:7" ht="100.15" customHeight="1">
      <c r="A1610" s="5" t="s">
        <v>733</v>
      </c>
      <c r="B1610" s="22" t="s">
        <v>734</v>
      </c>
      <c r="C1610" s="22"/>
      <c r="D1610" s="5" t="s">
        <v>102</v>
      </c>
      <c r="E1610" s="8">
        <v>210</v>
      </c>
      <c r="F1610" s="8">
        <v>1800</v>
      </c>
      <c r="G1610" s="8">
        <v>378000</v>
      </c>
    </row>
    <row r="1611" spans="1:7" ht="25.15" customHeight="1">
      <c r="A1611" s="23" t="s">
        <v>484</v>
      </c>
      <c r="B1611" s="23"/>
      <c r="C1611" s="23"/>
      <c r="D1611" s="23"/>
      <c r="E1611" s="10">
        <f>SUBTOTAL(9,E1610:E1610)</f>
        <v>210</v>
      </c>
      <c r="F1611" s="10" t="s">
        <v>366</v>
      </c>
      <c r="G1611" s="10">
        <f>SUBTOTAL(9,G1610:G1610)</f>
        <v>378000</v>
      </c>
    </row>
    <row r="1612" spans="1:7" ht="100.15" customHeight="1">
      <c r="A1612" s="5" t="s">
        <v>735</v>
      </c>
      <c r="B1612" s="22" t="s">
        <v>736</v>
      </c>
      <c r="C1612" s="22"/>
      <c r="D1612" s="5" t="s">
        <v>102</v>
      </c>
      <c r="E1612" s="8">
        <v>210</v>
      </c>
      <c r="F1612" s="8">
        <v>1800</v>
      </c>
      <c r="G1612" s="8">
        <v>378000</v>
      </c>
    </row>
    <row r="1613" spans="1:7" ht="25.15" customHeight="1">
      <c r="A1613" s="23" t="s">
        <v>484</v>
      </c>
      <c r="B1613" s="23"/>
      <c r="C1613" s="23"/>
      <c r="D1613" s="23"/>
      <c r="E1613" s="10">
        <f>SUBTOTAL(9,E1612:E1612)</f>
        <v>210</v>
      </c>
      <c r="F1613" s="10" t="s">
        <v>366</v>
      </c>
      <c r="G1613" s="10">
        <f>SUBTOTAL(9,G1612:G1612)</f>
        <v>378000</v>
      </c>
    </row>
    <row r="1614" spans="1:7" ht="100.15" customHeight="1">
      <c r="A1614" s="5" t="s">
        <v>737</v>
      </c>
      <c r="B1614" s="22" t="s">
        <v>738</v>
      </c>
      <c r="C1614" s="22"/>
      <c r="D1614" s="5" t="s">
        <v>102</v>
      </c>
      <c r="E1614" s="8">
        <v>195</v>
      </c>
      <c r="F1614" s="8">
        <v>1800</v>
      </c>
      <c r="G1614" s="8">
        <v>351000</v>
      </c>
    </row>
    <row r="1615" spans="1:7" ht="25.15" customHeight="1">
      <c r="A1615" s="23" t="s">
        <v>484</v>
      </c>
      <c r="B1615" s="23"/>
      <c r="C1615" s="23"/>
      <c r="D1615" s="23"/>
      <c r="E1615" s="10">
        <f>SUBTOTAL(9,E1614:E1614)</f>
        <v>195</v>
      </c>
      <c r="F1615" s="10" t="s">
        <v>366</v>
      </c>
      <c r="G1615" s="10">
        <f>SUBTOTAL(9,G1614:G1614)</f>
        <v>351000</v>
      </c>
    </row>
    <row r="1616" spans="1:7" ht="100.15" customHeight="1">
      <c r="A1616" s="5" t="s">
        <v>739</v>
      </c>
      <c r="B1616" s="22" t="s">
        <v>740</v>
      </c>
      <c r="C1616" s="22"/>
      <c r="D1616" s="5" t="s">
        <v>102</v>
      </c>
      <c r="E1616" s="8">
        <v>210</v>
      </c>
      <c r="F1616" s="8">
        <v>1800</v>
      </c>
      <c r="G1616" s="8">
        <v>378000</v>
      </c>
    </row>
    <row r="1617" spans="1:7" ht="25.15" customHeight="1">
      <c r="A1617" s="23" t="s">
        <v>484</v>
      </c>
      <c r="B1617" s="23"/>
      <c r="C1617" s="23"/>
      <c r="D1617" s="23"/>
      <c r="E1617" s="10">
        <f>SUBTOTAL(9,E1616:E1616)</f>
        <v>210</v>
      </c>
      <c r="F1617" s="10" t="s">
        <v>366</v>
      </c>
      <c r="G1617" s="10">
        <f>SUBTOTAL(9,G1616:G1616)</f>
        <v>378000</v>
      </c>
    </row>
    <row r="1618" spans="1:7" ht="100.15" customHeight="1">
      <c r="A1618" s="5" t="s">
        <v>741</v>
      </c>
      <c r="B1618" s="22" t="s">
        <v>742</v>
      </c>
      <c r="C1618" s="22"/>
      <c r="D1618" s="5" t="s">
        <v>102</v>
      </c>
      <c r="E1618" s="8">
        <v>210</v>
      </c>
      <c r="F1618" s="8">
        <v>1800</v>
      </c>
      <c r="G1618" s="8">
        <v>378000</v>
      </c>
    </row>
    <row r="1619" spans="1:7" ht="25.15" customHeight="1">
      <c r="A1619" s="23" t="s">
        <v>484</v>
      </c>
      <c r="B1619" s="23"/>
      <c r="C1619" s="23"/>
      <c r="D1619" s="23"/>
      <c r="E1619" s="10">
        <f>SUBTOTAL(9,E1618:E1618)</f>
        <v>210</v>
      </c>
      <c r="F1619" s="10" t="s">
        <v>366</v>
      </c>
      <c r="G1619" s="10">
        <f>SUBTOTAL(9,G1618:G1618)</f>
        <v>378000</v>
      </c>
    </row>
    <row r="1620" spans="1:7" ht="100.15" customHeight="1">
      <c r="A1620" s="5" t="s">
        <v>743</v>
      </c>
      <c r="B1620" s="22" t="s">
        <v>744</v>
      </c>
      <c r="C1620" s="22"/>
      <c r="D1620" s="5" t="s">
        <v>102</v>
      </c>
      <c r="E1620" s="8">
        <v>195</v>
      </c>
      <c r="F1620" s="8">
        <v>1800</v>
      </c>
      <c r="G1620" s="8">
        <v>351000</v>
      </c>
    </row>
    <row r="1621" spans="1:7" ht="25.15" customHeight="1">
      <c r="A1621" s="23" t="s">
        <v>484</v>
      </c>
      <c r="B1621" s="23"/>
      <c r="C1621" s="23"/>
      <c r="D1621" s="23"/>
      <c r="E1621" s="10">
        <f>SUBTOTAL(9,E1620:E1620)</f>
        <v>195</v>
      </c>
      <c r="F1621" s="10" t="s">
        <v>366</v>
      </c>
      <c r="G1621" s="10">
        <f>SUBTOTAL(9,G1620:G1620)</f>
        <v>351000</v>
      </c>
    </row>
    <row r="1622" spans="1:7" ht="79.900000000000006" customHeight="1">
      <c r="A1622" s="5" t="s">
        <v>745</v>
      </c>
      <c r="B1622" s="22" t="s">
        <v>746</v>
      </c>
      <c r="C1622" s="22"/>
      <c r="D1622" s="5" t="s">
        <v>102</v>
      </c>
      <c r="E1622" s="8">
        <v>1</v>
      </c>
      <c r="F1622" s="8">
        <v>280000</v>
      </c>
      <c r="G1622" s="8">
        <v>280000</v>
      </c>
    </row>
    <row r="1623" spans="1:7" ht="25.15" customHeight="1">
      <c r="A1623" s="23" t="s">
        <v>484</v>
      </c>
      <c r="B1623" s="23"/>
      <c r="C1623" s="23"/>
      <c r="D1623" s="23"/>
      <c r="E1623" s="10">
        <f>SUBTOTAL(9,E1622:E1622)</f>
        <v>1</v>
      </c>
      <c r="F1623" s="10" t="s">
        <v>366</v>
      </c>
      <c r="G1623" s="10">
        <f>SUBTOTAL(9,G1622:G1622)</f>
        <v>280000</v>
      </c>
    </row>
    <row r="1624" spans="1:7" ht="100.15" customHeight="1">
      <c r="A1624" s="5" t="s">
        <v>747</v>
      </c>
      <c r="B1624" s="22" t="s">
        <v>748</v>
      </c>
      <c r="C1624" s="22"/>
      <c r="D1624" s="5" t="s">
        <v>102</v>
      </c>
      <c r="E1624" s="8">
        <v>1</v>
      </c>
      <c r="F1624" s="8">
        <v>700000</v>
      </c>
      <c r="G1624" s="8">
        <v>700000</v>
      </c>
    </row>
    <row r="1625" spans="1:7" ht="25.15" customHeight="1">
      <c r="A1625" s="23" t="s">
        <v>484</v>
      </c>
      <c r="B1625" s="23"/>
      <c r="C1625" s="23"/>
      <c r="D1625" s="23"/>
      <c r="E1625" s="10">
        <f>SUBTOTAL(9,E1624:E1624)</f>
        <v>1</v>
      </c>
      <c r="F1625" s="10" t="s">
        <v>366</v>
      </c>
      <c r="G1625" s="10">
        <f>SUBTOTAL(9,G1624:G1624)</f>
        <v>700000</v>
      </c>
    </row>
    <row r="1626" spans="1:7" ht="25.15" customHeight="1">
      <c r="A1626" s="23" t="s">
        <v>485</v>
      </c>
      <c r="B1626" s="23"/>
      <c r="C1626" s="23"/>
      <c r="D1626" s="23"/>
      <c r="E1626" s="23"/>
      <c r="F1626" s="23"/>
      <c r="G1626" s="10">
        <f>SUBTOTAL(9,G1444:G1625)</f>
        <v>56512037</v>
      </c>
    </row>
    <row r="1627" spans="1:7" ht="25.15" customHeight="1"/>
    <row r="1628" spans="1:7" ht="19.899999999999999" customHeight="1">
      <c r="A1628" s="24" t="s">
        <v>323</v>
      </c>
      <c r="B1628" s="24"/>
      <c r="C1628" s="25" t="s">
        <v>212</v>
      </c>
      <c r="D1628" s="25"/>
      <c r="E1628" s="25"/>
      <c r="F1628" s="25"/>
      <c r="G1628" s="25"/>
    </row>
    <row r="1629" spans="1:7" ht="19.899999999999999" customHeight="1">
      <c r="A1629" s="24" t="s">
        <v>324</v>
      </c>
      <c r="B1629" s="24"/>
      <c r="C1629" s="25" t="s">
        <v>367</v>
      </c>
      <c r="D1629" s="25"/>
      <c r="E1629" s="25"/>
      <c r="F1629" s="25"/>
      <c r="G1629" s="25"/>
    </row>
    <row r="1630" spans="1:7" ht="25.15" customHeight="1">
      <c r="A1630" s="24" t="s">
        <v>326</v>
      </c>
      <c r="B1630" s="24"/>
      <c r="C1630" s="25" t="s">
        <v>304</v>
      </c>
      <c r="D1630" s="25"/>
      <c r="E1630" s="25"/>
      <c r="F1630" s="25"/>
      <c r="G1630" s="25"/>
    </row>
    <row r="1631" spans="1:7" ht="15" customHeight="1"/>
    <row r="1632" spans="1:7" ht="25.15" customHeight="1">
      <c r="A1632" s="15" t="s">
        <v>749</v>
      </c>
      <c r="B1632" s="15"/>
      <c r="C1632" s="15"/>
      <c r="D1632" s="15"/>
      <c r="E1632" s="15"/>
      <c r="F1632" s="15"/>
      <c r="G1632" s="15"/>
    </row>
    <row r="1633" spans="1:7" ht="15" customHeight="1"/>
    <row r="1634" spans="1:7" ht="49.9" customHeight="1">
      <c r="A1634" s="5" t="s">
        <v>238</v>
      </c>
      <c r="B1634" s="20" t="s">
        <v>444</v>
      </c>
      <c r="C1634" s="20"/>
      <c r="D1634" s="5" t="s">
        <v>479</v>
      </c>
      <c r="E1634" s="5" t="s">
        <v>480</v>
      </c>
      <c r="F1634" s="5" t="s">
        <v>481</v>
      </c>
      <c r="G1634" s="5" t="s">
        <v>482</v>
      </c>
    </row>
    <row r="1635" spans="1:7" ht="15" customHeight="1">
      <c r="A1635" s="5">
        <v>1</v>
      </c>
      <c r="B1635" s="20">
        <v>2</v>
      </c>
      <c r="C1635" s="20"/>
      <c r="D1635" s="5">
        <v>3</v>
      </c>
      <c r="E1635" s="5">
        <v>4</v>
      </c>
      <c r="F1635" s="5">
        <v>5</v>
      </c>
      <c r="G1635" s="5">
        <v>6</v>
      </c>
    </row>
    <row r="1636" spans="1:7" ht="100.15" customHeight="1">
      <c r="A1636" s="5" t="s">
        <v>750</v>
      </c>
      <c r="B1636" s="22" t="s">
        <v>751</v>
      </c>
      <c r="C1636" s="22"/>
      <c r="D1636" s="5" t="s">
        <v>102</v>
      </c>
      <c r="E1636" s="8">
        <v>1</v>
      </c>
      <c r="F1636" s="8">
        <v>12470.72</v>
      </c>
      <c r="G1636" s="8">
        <v>12470.72</v>
      </c>
    </row>
    <row r="1637" spans="1:7" ht="25.15" customHeight="1">
      <c r="A1637" s="23" t="s">
        <v>484</v>
      </c>
      <c r="B1637" s="23"/>
      <c r="C1637" s="23"/>
      <c r="D1637" s="23"/>
      <c r="E1637" s="10">
        <f>SUBTOTAL(9,E1636:E1636)</f>
        <v>1</v>
      </c>
      <c r="F1637" s="10" t="s">
        <v>366</v>
      </c>
      <c r="G1637" s="10">
        <f>SUBTOTAL(9,G1636:G1636)</f>
        <v>12470.72</v>
      </c>
    </row>
    <row r="1638" spans="1:7" ht="100.15" customHeight="1">
      <c r="A1638" s="5" t="s">
        <v>752</v>
      </c>
      <c r="B1638" s="22" t="s">
        <v>753</v>
      </c>
      <c r="C1638" s="22"/>
      <c r="D1638" s="5" t="s">
        <v>102</v>
      </c>
      <c r="E1638" s="8">
        <v>1</v>
      </c>
      <c r="F1638" s="8">
        <v>19799.419999999998</v>
      </c>
      <c r="G1638" s="8">
        <v>19799.419999999998</v>
      </c>
    </row>
    <row r="1639" spans="1:7" ht="25.15" customHeight="1">
      <c r="A1639" s="23" t="s">
        <v>484</v>
      </c>
      <c r="B1639" s="23"/>
      <c r="C1639" s="23"/>
      <c r="D1639" s="23"/>
      <c r="E1639" s="10">
        <f>SUBTOTAL(9,E1638:E1638)</f>
        <v>1</v>
      </c>
      <c r="F1639" s="10" t="s">
        <v>366</v>
      </c>
      <c r="G1639" s="10">
        <f>SUBTOTAL(9,G1638:G1638)</f>
        <v>19799.419999999998</v>
      </c>
    </row>
    <row r="1640" spans="1:7" ht="79.900000000000006" customHeight="1">
      <c r="A1640" s="5" t="s">
        <v>754</v>
      </c>
      <c r="B1640" s="22" t="s">
        <v>755</v>
      </c>
      <c r="C1640" s="22"/>
      <c r="D1640" s="5" t="s">
        <v>102</v>
      </c>
      <c r="E1640" s="8">
        <v>1</v>
      </c>
      <c r="F1640" s="8">
        <v>21647.05</v>
      </c>
      <c r="G1640" s="8">
        <v>21647.05</v>
      </c>
    </row>
    <row r="1641" spans="1:7" ht="25.15" customHeight="1">
      <c r="A1641" s="23" t="s">
        <v>484</v>
      </c>
      <c r="B1641" s="23"/>
      <c r="C1641" s="23"/>
      <c r="D1641" s="23"/>
      <c r="E1641" s="10">
        <f>SUBTOTAL(9,E1640:E1640)</f>
        <v>1</v>
      </c>
      <c r="F1641" s="10" t="s">
        <v>366</v>
      </c>
      <c r="G1641" s="10">
        <f>SUBTOTAL(9,G1640:G1640)</f>
        <v>21647.05</v>
      </c>
    </row>
    <row r="1642" spans="1:7" ht="60" customHeight="1">
      <c r="A1642" s="5" t="s">
        <v>756</v>
      </c>
      <c r="B1642" s="22" t="s">
        <v>757</v>
      </c>
      <c r="C1642" s="22"/>
      <c r="D1642" s="5" t="s">
        <v>102</v>
      </c>
      <c r="E1642" s="8">
        <v>1</v>
      </c>
      <c r="F1642" s="8">
        <v>12470.81</v>
      </c>
      <c r="G1642" s="8">
        <v>12470.81</v>
      </c>
    </row>
    <row r="1643" spans="1:7" ht="25.15" customHeight="1">
      <c r="A1643" s="23" t="s">
        <v>484</v>
      </c>
      <c r="B1643" s="23"/>
      <c r="C1643" s="23"/>
      <c r="D1643" s="23"/>
      <c r="E1643" s="10">
        <f>SUBTOTAL(9,E1642:E1642)</f>
        <v>1</v>
      </c>
      <c r="F1643" s="10" t="s">
        <v>366</v>
      </c>
      <c r="G1643" s="10">
        <f>SUBTOTAL(9,G1642:G1642)</f>
        <v>12470.81</v>
      </c>
    </row>
    <row r="1644" spans="1:7" ht="25.15" customHeight="1">
      <c r="A1644" s="23" t="s">
        <v>485</v>
      </c>
      <c r="B1644" s="23"/>
      <c r="C1644" s="23"/>
      <c r="D1644" s="23"/>
      <c r="E1644" s="23"/>
      <c r="F1644" s="23"/>
      <c r="G1644" s="10">
        <f>SUBTOTAL(9,G1636:G1643)</f>
        <v>66388</v>
      </c>
    </row>
    <row r="1645" spans="1:7" ht="25.15" customHeight="1"/>
    <row r="1646" spans="1:7" ht="19.899999999999999" customHeight="1">
      <c r="A1646" s="24" t="s">
        <v>323</v>
      </c>
      <c r="B1646" s="24"/>
      <c r="C1646" s="25" t="s">
        <v>212</v>
      </c>
      <c r="D1646" s="25"/>
      <c r="E1646" s="25"/>
      <c r="F1646" s="25"/>
      <c r="G1646" s="25"/>
    </row>
    <row r="1647" spans="1:7" ht="19.899999999999999" customHeight="1">
      <c r="A1647" s="24" t="s">
        <v>324</v>
      </c>
      <c r="B1647" s="24"/>
      <c r="C1647" s="25" t="s">
        <v>367</v>
      </c>
      <c r="D1647" s="25"/>
      <c r="E1647" s="25"/>
      <c r="F1647" s="25"/>
      <c r="G1647" s="25"/>
    </row>
    <row r="1648" spans="1:7" ht="25.15" customHeight="1">
      <c r="A1648" s="24" t="s">
        <v>326</v>
      </c>
      <c r="B1648" s="24"/>
      <c r="C1648" s="25" t="s">
        <v>304</v>
      </c>
      <c r="D1648" s="25"/>
      <c r="E1648" s="25"/>
      <c r="F1648" s="25"/>
      <c r="G1648" s="25"/>
    </row>
    <row r="1649" spans="1:7" ht="15" customHeight="1"/>
    <row r="1650" spans="1:7" ht="25.15" customHeight="1">
      <c r="A1650" s="15" t="s">
        <v>758</v>
      </c>
      <c r="B1650" s="15"/>
      <c r="C1650" s="15"/>
      <c r="D1650" s="15"/>
      <c r="E1650" s="15"/>
      <c r="F1650" s="15"/>
      <c r="G1650" s="15"/>
    </row>
    <row r="1651" spans="1:7" ht="15" customHeight="1"/>
    <row r="1652" spans="1:7" ht="49.9" customHeight="1">
      <c r="A1652" s="5" t="s">
        <v>238</v>
      </c>
      <c r="B1652" s="20" t="s">
        <v>444</v>
      </c>
      <c r="C1652" s="20"/>
      <c r="D1652" s="5" t="s">
        <v>479</v>
      </c>
      <c r="E1652" s="5" t="s">
        <v>480</v>
      </c>
      <c r="F1652" s="5" t="s">
        <v>481</v>
      </c>
      <c r="G1652" s="5" t="s">
        <v>482</v>
      </c>
    </row>
    <row r="1653" spans="1:7" ht="15" customHeight="1">
      <c r="A1653" s="5">
        <v>1</v>
      </c>
      <c r="B1653" s="20">
        <v>2</v>
      </c>
      <c r="C1653" s="20"/>
      <c r="D1653" s="5">
        <v>3</v>
      </c>
      <c r="E1653" s="5">
        <v>4</v>
      </c>
      <c r="F1653" s="5">
        <v>5</v>
      </c>
      <c r="G1653" s="5">
        <v>6</v>
      </c>
    </row>
    <row r="1654" spans="1:7" ht="120" customHeight="1">
      <c r="A1654" s="5" t="s">
        <v>759</v>
      </c>
      <c r="B1654" s="22" t="s">
        <v>760</v>
      </c>
      <c r="C1654" s="22"/>
      <c r="D1654" s="5" t="s">
        <v>102</v>
      </c>
      <c r="E1654" s="8">
        <v>1200</v>
      </c>
      <c r="F1654" s="8">
        <v>250</v>
      </c>
      <c r="G1654" s="8">
        <v>300000</v>
      </c>
    </row>
    <row r="1655" spans="1:7" ht="25.15" customHeight="1">
      <c r="A1655" s="23" t="s">
        <v>484</v>
      </c>
      <c r="B1655" s="23"/>
      <c r="C1655" s="23"/>
      <c r="D1655" s="23"/>
      <c r="E1655" s="10">
        <f>SUBTOTAL(9,E1654:E1654)</f>
        <v>1200</v>
      </c>
      <c r="F1655" s="10" t="s">
        <v>366</v>
      </c>
      <c r="G1655" s="10">
        <f>SUBTOTAL(9,G1654:G1654)</f>
        <v>300000</v>
      </c>
    </row>
    <row r="1656" spans="1:7" ht="25.15" customHeight="1">
      <c r="A1656" s="23" t="s">
        <v>485</v>
      </c>
      <c r="B1656" s="23"/>
      <c r="C1656" s="23"/>
      <c r="D1656" s="23"/>
      <c r="E1656" s="23"/>
      <c r="F1656" s="23"/>
      <c r="G1656" s="10">
        <f>SUBTOTAL(9,G1654:G1655)</f>
        <v>300000</v>
      </c>
    </row>
    <row r="1657" spans="1:7" ht="25.15" customHeight="1"/>
    <row r="1658" spans="1:7" ht="19.899999999999999" customHeight="1">
      <c r="A1658" s="24" t="s">
        <v>323</v>
      </c>
      <c r="B1658" s="24"/>
      <c r="C1658" s="25" t="s">
        <v>212</v>
      </c>
      <c r="D1658" s="25"/>
      <c r="E1658" s="25"/>
      <c r="F1658" s="25"/>
      <c r="G1658" s="25"/>
    </row>
    <row r="1659" spans="1:7" ht="19.899999999999999" customHeight="1">
      <c r="A1659" s="24" t="s">
        <v>324</v>
      </c>
      <c r="B1659" s="24"/>
      <c r="C1659" s="25" t="s">
        <v>367</v>
      </c>
      <c r="D1659" s="25"/>
      <c r="E1659" s="25"/>
      <c r="F1659" s="25"/>
      <c r="G1659" s="25"/>
    </row>
    <row r="1660" spans="1:7" ht="25.15" customHeight="1">
      <c r="A1660" s="24" t="s">
        <v>326</v>
      </c>
      <c r="B1660" s="24"/>
      <c r="C1660" s="25" t="s">
        <v>304</v>
      </c>
      <c r="D1660" s="25"/>
      <c r="E1660" s="25"/>
      <c r="F1660" s="25"/>
      <c r="G1660" s="25"/>
    </row>
    <row r="1661" spans="1:7" ht="15" customHeight="1"/>
    <row r="1662" spans="1:7" ht="25.15" customHeight="1">
      <c r="A1662" s="15" t="s">
        <v>761</v>
      </c>
      <c r="B1662" s="15"/>
      <c r="C1662" s="15"/>
      <c r="D1662" s="15"/>
      <c r="E1662" s="15"/>
      <c r="F1662" s="15"/>
      <c r="G1662" s="15"/>
    </row>
    <row r="1663" spans="1:7" ht="15" customHeight="1"/>
    <row r="1664" spans="1:7" ht="49.9" customHeight="1">
      <c r="A1664" s="5" t="s">
        <v>238</v>
      </c>
      <c r="B1664" s="20" t="s">
        <v>444</v>
      </c>
      <c r="C1664" s="20"/>
      <c r="D1664" s="5" t="s">
        <v>479</v>
      </c>
      <c r="E1664" s="5" t="s">
        <v>480</v>
      </c>
      <c r="F1664" s="5" t="s">
        <v>481</v>
      </c>
      <c r="G1664" s="5" t="s">
        <v>482</v>
      </c>
    </row>
    <row r="1665" spans="1:7" ht="15" customHeight="1">
      <c r="A1665" s="5">
        <v>1</v>
      </c>
      <c r="B1665" s="20">
        <v>2</v>
      </c>
      <c r="C1665" s="20"/>
      <c r="D1665" s="5">
        <v>3</v>
      </c>
      <c r="E1665" s="5">
        <v>4</v>
      </c>
      <c r="F1665" s="5">
        <v>5</v>
      </c>
      <c r="G1665" s="5">
        <v>6</v>
      </c>
    </row>
    <row r="1666" spans="1:7" ht="120" customHeight="1">
      <c r="A1666" s="5" t="s">
        <v>762</v>
      </c>
      <c r="B1666" s="22" t="s">
        <v>763</v>
      </c>
      <c r="C1666" s="22"/>
      <c r="D1666" s="5" t="s">
        <v>102</v>
      </c>
      <c r="E1666" s="8">
        <v>1300</v>
      </c>
      <c r="F1666" s="8">
        <v>170</v>
      </c>
      <c r="G1666" s="8">
        <v>221000</v>
      </c>
    </row>
    <row r="1667" spans="1:7" ht="25.15" customHeight="1">
      <c r="A1667" s="23" t="s">
        <v>484</v>
      </c>
      <c r="B1667" s="23"/>
      <c r="C1667" s="23"/>
      <c r="D1667" s="23"/>
      <c r="E1667" s="10">
        <f>SUBTOTAL(9,E1666:E1666)</f>
        <v>1300</v>
      </c>
      <c r="F1667" s="10" t="s">
        <v>366</v>
      </c>
      <c r="G1667" s="10">
        <f>SUBTOTAL(9,G1666:G1666)</f>
        <v>221000</v>
      </c>
    </row>
    <row r="1668" spans="1:7" ht="25.15" customHeight="1">
      <c r="A1668" s="23" t="s">
        <v>485</v>
      </c>
      <c r="B1668" s="23"/>
      <c r="C1668" s="23"/>
      <c r="D1668" s="23"/>
      <c r="E1668" s="23"/>
      <c r="F1668" s="23"/>
      <c r="G1668" s="10">
        <f>SUBTOTAL(9,G1666:G1667)</f>
        <v>221000</v>
      </c>
    </row>
    <row r="1669" spans="1:7" ht="25.15" customHeight="1"/>
    <row r="1670" spans="1:7" ht="19.899999999999999" customHeight="1">
      <c r="A1670" s="24" t="s">
        <v>323</v>
      </c>
      <c r="B1670" s="24"/>
      <c r="C1670" s="25" t="s">
        <v>212</v>
      </c>
      <c r="D1670" s="25"/>
      <c r="E1670" s="25"/>
      <c r="F1670" s="25"/>
      <c r="G1670" s="25"/>
    </row>
    <row r="1671" spans="1:7" ht="19.899999999999999" customHeight="1">
      <c r="A1671" s="24" t="s">
        <v>324</v>
      </c>
      <c r="B1671" s="24"/>
      <c r="C1671" s="25" t="s">
        <v>367</v>
      </c>
      <c r="D1671" s="25"/>
      <c r="E1671" s="25"/>
      <c r="F1671" s="25"/>
      <c r="G1671" s="25"/>
    </row>
    <row r="1672" spans="1:7" ht="25.15" customHeight="1">
      <c r="A1672" s="24" t="s">
        <v>326</v>
      </c>
      <c r="B1672" s="24"/>
      <c r="C1672" s="25" t="s">
        <v>304</v>
      </c>
      <c r="D1672" s="25"/>
      <c r="E1672" s="25"/>
      <c r="F1672" s="25"/>
      <c r="G1672" s="25"/>
    </row>
    <row r="1673" spans="1:7" ht="15" customHeight="1"/>
    <row r="1674" spans="1:7" ht="25.15" customHeight="1">
      <c r="A1674" s="15" t="s">
        <v>764</v>
      </c>
      <c r="B1674" s="15"/>
      <c r="C1674" s="15"/>
      <c r="D1674" s="15"/>
      <c r="E1674" s="15"/>
      <c r="F1674" s="15"/>
      <c r="G1674" s="15"/>
    </row>
    <row r="1675" spans="1:7" ht="15" customHeight="1"/>
    <row r="1676" spans="1:7" ht="49.9" customHeight="1">
      <c r="A1676" s="5" t="s">
        <v>238</v>
      </c>
      <c r="B1676" s="20" t="s">
        <v>444</v>
      </c>
      <c r="C1676" s="20"/>
      <c r="D1676" s="5" t="s">
        <v>479</v>
      </c>
      <c r="E1676" s="5" t="s">
        <v>480</v>
      </c>
      <c r="F1676" s="5" t="s">
        <v>481</v>
      </c>
      <c r="G1676" s="5" t="s">
        <v>482</v>
      </c>
    </row>
    <row r="1677" spans="1:7" ht="15" customHeight="1">
      <c r="A1677" s="5">
        <v>1</v>
      </c>
      <c r="B1677" s="20">
        <v>2</v>
      </c>
      <c r="C1677" s="20"/>
      <c r="D1677" s="5">
        <v>3</v>
      </c>
      <c r="E1677" s="5">
        <v>4</v>
      </c>
      <c r="F1677" s="5">
        <v>5</v>
      </c>
      <c r="G1677" s="5">
        <v>6</v>
      </c>
    </row>
    <row r="1678" spans="1:7" ht="100.15" customHeight="1">
      <c r="A1678" s="5" t="s">
        <v>765</v>
      </c>
      <c r="B1678" s="22" t="s">
        <v>766</v>
      </c>
      <c r="C1678" s="22"/>
      <c r="D1678" s="5" t="s">
        <v>102</v>
      </c>
      <c r="E1678" s="8">
        <v>2064</v>
      </c>
      <c r="F1678" s="8">
        <v>60</v>
      </c>
      <c r="G1678" s="8">
        <v>123840</v>
      </c>
    </row>
    <row r="1679" spans="1:7" ht="25.15" customHeight="1">
      <c r="A1679" s="23" t="s">
        <v>484</v>
      </c>
      <c r="B1679" s="23"/>
      <c r="C1679" s="23"/>
      <c r="D1679" s="23"/>
      <c r="E1679" s="10">
        <f>SUBTOTAL(9,E1678:E1678)</f>
        <v>2064</v>
      </c>
      <c r="F1679" s="10" t="s">
        <v>366</v>
      </c>
      <c r="G1679" s="10">
        <f>SUBTOTAL(9,G1678:G1678)</f>
        <v>123840</v>
      </c>
    </row>
    <row r="1680" spans="1:7" ht="100.15" customHeight="1">
      <c r="A1680" s="5" t="s">
        <v>767</v>
      </c>
      <c r="B1680" s="22" t="s">
        <v>768</v>
      </c>
      <c r="C1680" s="22"/>
      <c r="D1680" s="5" t="s">
        <v>102</v>
      </c>
      <c r="E1680" s="8">
        <v>1819</v>
      </c>
      <c r="F1680" s="8">
        <v>57</v>
      </c>
      <c r="G1680" s="8">
        <v>103683</v>
      </c>
    </row>
    <row r="1681" spans="1:7" ht="25.15" customHeight="1">
      <c r="A1681" s="23" t="s">
        <v>484</v>
      </c>
      <c r="B1681" s="23"/>
      <c r="C1681" s="23"/>
      <c r="D1681" s="23"/>
      <c r="E1681" s="10">
        <f>SUBTOTAL(9,E1680:E1680)</f>
        <v>1819</v>
      </c>
      <c r="F1681" s="10" t="s">
        <v>366</v>
      </c>
      <c r="G1681" s="10">
        <f>SUBTOTAL(9,G1680:G1680)</f>
        <v>103683</v>
      </c>
    </row>
    <row r="1682" spans="1:7" ht="100.15" customHeight="1">
      <c r="A1682" s="5" t="s">
        <v>769</v>
      </c>
      <c r="B1682" s="22" t="s">
        <v>770</v>
      </c>
      <c r="C1682" s="22"/>
      <c r="D1682" s="5" t="s">
        <v>102</v>
      </c>
      <c r="E1682" s="8">
        <v>2064</v>
      </c>
      <c r="F1682" s="8">
        <v>60</v>
      </c>
      <c r="G1682" s="8">
        <v>123840</v>
      </c>
    </row>
    <row r="1683" spans="1:7" ht="25.15" customHeight="1">
      <c r="A1683" s="23" t="s">
        <v>484</v>
      </c>
      <c r="B1683" s="23"/>
      <c r="C1683" s="23"/>
      <c r="D1683" s="23"/>
      <c r="E1683" s="10">
        <f>SUBTOTAL(9,E1682:E1682)</f>
        <v>2064</v>
      </c>
      <c r="F1683" s="10" t="s">
        <v>366</v>
      </c>
      <c r="G1683" s="10">
        <f>SUBTOTAL(9,G1682:G1682)</f>
        <v>123840</v>
      </c>
    </row>
    <row r="1684" spans="1:7" ht="100.15" customHeight="1">
      <c r="A1684" s="5" t="s">
        <v>771</v>
      </c>
      <c r="B1684" s="22" t="s">
        <v>772</v>
      </c>
      <c r="C1684" s="22"/>
      <c r="D1684" s="5" t="s">
        <v>102</v>
      </c>
      <c r="E1684" s="8">
        <v>1819</v>
      </c>
      <c r="F1684" s="8">
        <v>57</v>
      </c>
      <c r="G1684" s="8">
        <v>103683</v>
      </c>
    </row>
    <row r="1685" spans="1:7" ht="25.15" customHeight="1">
      <c r="A1685" s="23" t="s">
        <v>484</v>
      </c>
      <c r="B1685" s="23"/>
      <c r="C1685" s="23"/>
      <c r="D1685" s="23"/>
      <c r="E1685" s="10">
        <f>SUBTOTAL(9,E1684:E1684)</f>
        <v>1819</v>
      </c>
      <c r="F1685" s="10" t="s">
        <v>366</v>
      </c>
      <c r="G1685" s="10">
        <f>SUBTOTAL(9,G1684:G1684)</f>
        <v>103683</v>
      </c>
    </row>
    <row r="1686" spans="1:7" ht="25.15" customHeight="1">
      <c r="A1686" s="23" t="s">
        <v>485</v>
      </c>
      <c r="B1686" s="23"/>
      <c r="C1686" s="23"/>
      <c r="D1686" s="23"/>
      <c r="E1686" s="23"/>
      <c r="F1686" s="23"/>
      <c r="G1686" s="10">
        <f>SUBTOTAL(9,G1678:G1685)</f>
        <v>455046</v>
      </c>
    </row>
    <row r="1687" spans="1:7" ht="25.15" customHeight="1"/>
    <row r="1688" spans="1:7" ht="19.899999999999999" customHeight="1">
      <c r="A1688" s="24" t="s">
        <v>323</v>
      </c>
      <c r="B1688" s="24"/>
      <c r="C1688" s="25" t="s">
        <v>212</v>
      </c>
      <c r="D1688" s="25"/>
      <c r="E1688" s="25"/>
      <c r="F1688" s="25"/>
      <c r="G1688" s="25"/>
    </row>
    <row r="1689" spans="1:7" ht="19.899999999999999" customHeight="1">
      <c r="A1689" s="24" t="s">
        <v>324</v>
      </c>
      <c r="B1689" s="24"/>
      <c r="C1689" s="25" t="s">
        <v>367</v>
      </c>
      <c r="D1689" s="25"/>
      <c r="E1689" s="25"/>
      <c r="F1689" s="25"/>
      <c r="G1689" s="25"/>
    </row>
    <row r="1690" spans="1:7" ht="25.15" customHeight="1">
      <c r="A1690" s="24" t="s">
        <v>326</v>
      </c>
      <c r="B1690" s="24"/>
      <c r="C1690" s="25" t="s">
        <v>304</v>
      </c>
      <c r="D1690" s="25"/>
      <c r="E1690" s="25"/>
      <c r="F1690" s="25"/>
      <c r="G1690" s="25"/>
    </row>
    <row r="1691" spans="1:7" ht="15" customHeight="1"/>
    <row r="1692" spans="1:7" ht="25.15" customHeight="1">
      <c r="A1692" s="15" t="s">
        <v>773</v>
      </c>
      <c r="B1692" s="15"/>
      <c r="C1692" s="15"/>
      <c r="D1692" s="15"/>
      <c r="E1692" s="15"/>
      <c r="F1692" s="15"/>
      <c r="G1692" s="15"/>
    </row>
    <row r="1693" spans="1:7" ht="15" customHeight="1"/>
    <row r="1694" spans="1:7" ht="49.9" customHeight="1">
      <c r="A1694" s="5" t="s">
        <v>238</v>
      </c>
      <c r="B1694" s="20" t="s">
        <v>444</v>
      </c>
      <c r="C1694" s="20"/>
      <c r="D1694" s="5" t="s">
        <v>479</v>
      </c>
      <c r="E1694" s="5" t="s">
        <v>480</v>
      </c>
      <c r="F1694" s="5" t="s">
        <v>481</v>
      </c>
      <c r="G1694" s="5" t="s">
        <v>482</v>
      </c>
    </row>
    <row r="1695" spans="1:7" ht="15" customHeight="1">
      <c r="A1695" s="5">
        <v>1</v>
      </c>
      <c r="B1695" s="20">
        <v>2</v>
      </c>
      <c r="C1695" s="20"/>
      <c r="D1695" s="5">
        <v>3</v>
      </c>
      <c r="E1695" s="5">
        <v>4</v>
      </c>
      <c r="F1695" s="5">
        <v>5</v>
      </c>
      <c r="G1695" s="5">
        <v>6</v>
      </c>
    </row>
    <row r="1696" spans="1:7" ht="120" customHeight="1">
      <c r="A1696" s="5" t="s">
        <v>774</v>
      </c>
      <c r="B1696" s="22" t="s">
        <v>775</v>
      </c>
      <c r="C1696" s="22"/>
      <c r="D1696" s="5" t="s">
        <v>102</v>
      </c>
      <c r="E1696" s="8">
        <v>10</v>
      </c>
      <c r="F1696" s="8">
        <v>8600</v>
      </c>
      <c r="G1696" s="8">
        <v>86000</v>
      </c>
    </row>
    <row r="1697" spans="1:7" ht="25.15" customHeight="1">
      <c r="A1697" s="23" t="s">
        <v>484</v>
      </c>
      <c r="B1697" s="23"/>
      <c r="C1697" s="23"/>
      <c r="D1697" s="23"/>
      <c r="E1697" s="10">
        <f>SUBTOTAL(9,E1696:E1696)</f>
        <v>10</v>
      </c>
      <c r="F1697" s="10" t="s">
        <v>366</v>
      </c>
      <c r="G1697" s="10">
        <f>SUBTOTAL(9,G1696:G1696)</f>
        <v>86000</v>
      </c>
    </row>
    <row r="1698" spans="1:7" ht="100.15" customHeight="1">
      <c r="A1698" s="5" t="s">
        <v>776</v>
      </c>
      <c r="B1698" s="22" t="s">
        <v>777</v>
      </c>
      <c r="C1698" s="22"/>
      <c r="D1698" s="5" t="s">
        <v>102</v>
      </c>
      <c r="E1698" s="8">
        <v>24</v>
      </c>
      <c r="F1698" s="8">
        <v>7200</v>
      </c>
      <c r="G1698" s="8">
        <v>172800</v>
      </c>
    </row>
    <row r="1699" spans="1:7" ht="25.15" customHeight="1">
      <c r="A1699" s="23" t="s">
        <v>484</v>
      </c>
      <c r="B1699" s="23"/>
      <c r="C1699" s="23"/>
      <c r="D1699" s="23"/>
      <c r="E1699" s="10">
        <f>SUBTOTAL(9,E1698:E1698)</f>
        <v>24</v>
      </c>
      <c r="F1699" s="10" t="s">
        <v>366</v>
      </c>
      <c r="G1699" s="10">
        <f>SUBTOTAL(9,G1698:G1698)</f>
        <v>172800</v>
      </c>
    </row>
    <row r="1700" spans="1:7" ht="100.15" customHeight="1">
      <c r="A1700" s="5" t="s">
        <v>778</v>
      </c>
      <c r="B1700" s="22" t="s">
        <v>779</v>
      </c>
      <c r="C1700" s="22"/>
      <c r="D1700" s="5" t="s">
        <v>102</v>
      </c>
      <c r="E1700" s="8">
        <v>16</v>
      </c>
      <c r="F1700" s="8">
        <v>4600</v>
      </c>
      <c r="G1700" s="8">
        <v>73600</v>
      </c>
    </row>
    <row r="1701" spans="1:7" ht="25.15" customHeight="1">
      <c r="A1701" s="23" t="s">
        <v>484</v>
      </c>
      <c r="B1701" s="23"/>
      <c r="C1701" s="23"/>
      <c r="D1701" s="23"/>
      <c r="E1701" s="10">
        <f>SUBTOTAL(9,E1700:E1700)</f>
        <v>16</v>
      </c>
      <c r="F1701" s="10" t="s">
        <v>366</v>
      </c>
      <c r="G1701" s="10">
        <f>SUBTOTAL(9,G1700:G1700)</f>
        <v>73600</v>
      </c>
    </row>
    <row r="1702" spans="1:7" ht="120" customHeight="1">
      <c r="A1702" s="5" t="s">
        <v>780</v>
      </c>
      <c r="B1702" s="22" t="s">
        <v>781</v>
      </c>
      <c r="C1702" s="22"/>
      <c r="D1702" s="5" t="s">
        <v>102</v>
      </c>
      <c r="E1702" s="8">
        <v>12</v>
      </c>
      <c r="F1702" s="8">
        <v>2400</v>
      </c>
      <c r="G1702" s="8">
        <v>28800</v>
      </c>
    </row>
    <row r="1703" spans="1:7" ht="25.15" customHeight="1">
      <c r="A1703" s="23" t="s">
        <v>484</v>
      </c>
      <c r="B1703" s="23"/>
      <c r="C1703" s="23"/>
      <c r="D1703" s="23"/>
      <c r="E1703" s="10">
        <f>SUBTOTAL(9,E1702:E1702)</f>
        <v>12</v>
      </c>
      <c r="F1703" s="10" t="s">
        <v>366</v>
      </c>
      <c r="G1703" s="10">
        <f>SUBTOTAL(9,G1702:G1702)</f>
        <v>28800</v>
      </c>
    </row>
    <row r="1704" spans="1:7" ht="139.9" customHeight="1">
      <c r="A1704" s="5" t="s">
        <v>782</v>
      </c>
      <c r="B1704" s="22" t="s">
        <v>783</v>
      </c>
      <c r="C1704" s="22"/>
      <c r="D1704" s="5" t="s">
        <v>102</v>
      </c>
      <c r="E1704" s="8">
        <v>10</v>
      </c>
      <c r="F1704" s="8">
        <v>27500</v>
      </c>
      <c r="G1704" s="8">
        <v>275000</v>
      </c>
    </row>
    <row r="1705" spans="1:7" ht="25.15" customHeight="1">
      <c r="A1705" s="23" t="s">
        <v>484</v>
      </c>
      <c r="B1705" s="23"/>
      <c r="C1705" s="23"/>
      <c r="D1705" s="23"/>
      <c r="E1705" s="10">
        <f>SUBTOTAL(9,E1704:E1704)</f>
        <v>10</v>
      </c>
      <c r="F1705" s="10" t="s">
        <v>366</v>
      </c>
      <c r="G1705" s="10">
        <f>SUBTOTAL(9,G1704:G1704)</f>
        <v>275000</v>
      </c>
    </row>
    <row r="1706" spans="1:7" ht="120" customHeight="1">
      <c r="A1706" s="5" t="s">
        <v>784</v>
      </c>
      <c r="B1706" s="22" t="s">
        <v>785</v>
      </c>
      <c r="C1706" s="22"/>
      <c r="D1706" s="5" t="s">
        <v>102</v>
      </c>
      <c r="E1706" s="8">
        <v>10</v>
      </c>
      <c r="F1706" s="8">
        <v>13500</v>
      </c>
      <c r="G1706" s="8">
        <v>135000</v>
      </c>
    </row>
    <row r="1707" spans="1:7" ht="25.15" customHeight="1">
      <c r="A1707" s="23" t="s">
        <v>484</v>
      </c>
      <c r="B1707" s="23"/>
      <c r="C1707" s="23"/>
      <c r="D1707" s="23"/>
      <c r="E1707" s="10">
        <f>SUBTOTAL(9,E1706:E1706)</f>
        <v>10</v>
      </c>
      <c r="F1707" s="10" t="s">
        <v>366</v>
      </c>
      <c r="G1707" s="10">
        <f>SUBTOTAL(9,G1706:G1706)</f>
        <v>135000</v>
      </c>
    </row>
    <row r="1708" spans="1:7" ht="120" customHeight="1">
      <c r="A1708" s="5" t="s">
        <v>786</v>
      </c>
      <c r="B1708" s="22" t="s">
        <v>787</v>
      </c>
      <c r="C1708" s="22"/>
      <c r="D1708" s="5" t="s">
        <v>102</v>
      </c>
      <c r="E1708" s="8">
        <v>10</v>
      </c>
      <c r="F1708" s="8">
        <v>8300</v>
      </c>
      <c r="G1708" s="8">
        <v>83000</v>
      </c>
    </row>
    <row r="1709" spans="1:7" ht="25.15" customHeight="1">
      <c r="A1709" s="23" t="s">
        <v>484</v>
      </c>
      <c r="B1709" s="23"/>
      <c r="C1709" s="23"/>
      <c r="D1709" s="23"/>
      <c r="E1709" s="10">
        <f>SUBTOTAL(9,E1708:E1708)</f>
        <v>10</v>
      </c>
      <c r="F1709" s="10" t="s">
        <v>366</v>
      </c>
      <c r="G1709" s="10">
        <f>SUBTOTAL(9,G1708:G1708)</f>
        <v>83000</v>
      </c>
    </row>
    <row r="1710" spans="1:7" ht="120" customHeight="1">
      <c r="A1710" s="5" t="s">
        <v>788</v>
      </c>
      <c r="B1710" s="22" t="s">
        <v>789</v>
      </c>
      <c r="C1710" s="22"/>
      <c r="D1710" s="5" t="s">
        <v>102</v>
      </c>
      <c r="E1710" s="8">
        <v>14</v>
      </c>
      <c r="F1710" s="8">
        <v>12000</v>
      </c>
      <c r="G1710" s="8">
        <v>168000</v>
      </c>
    </row>
    <row r="1711" spans="1:7" ht="25.15" customHeight="1">
      <c r="A1711" s="23" t="s">
        <v>484</v>
      </c>
      <c r="B1711" s="23"/>
      <c r="C1711" s="23"/>
      <c r="D1711" s="23"/>
      <c r="E1711" s="10">
        <f>SUBTOTAL(9,E1710:E1710)</f>
        <v>14</v>
      </c>
      <c r="F1711" s="10" t="s">
        <v>366</v>
      </c>
      <c r="G1711" s="10">
        <f>SUBTOTAL(9,G1710:G1710)</f>
        <v>168000</v>
      </c>
    </row>
    <row r="1712" spans="1:7" ht="120" customHeight="1">
      <c r="A1712" s="5" t="s">
        <v>94</v>
      </c>
      <c r="B1712" s="22" t="s">
        <v>790</v>
      </c>
      <c r="C1712" s="22"/>
      <c r="D1712" s="5" t="s">
        <v>102</v>
      </c>
      <c r="E1712" s="8">
        <v>14</v>
      </c>
      <c r="F1712" s="8">
        <v>4700</v>
      </c>
      <c r="G1712" s="8">
        <v>65800</v>
      </c>
    </row>
    <row r="1713" spans="1:7" ht="25.15" customHeight="1">
      <c r="A1713" s="23" t="s">
        <v>484</v>
      </c>
      <c r="B1713" s="23"/>
      <c r="C1713" s="23"/>
      <c r="D1713" s="23"/>
      <c r="E1713" s="10">
        <f>SUBTOTAL(9,E1712:E1712)</f>
        <v>14</v>
      </c>
      <c r="F1713" s="10" t="s">
        <v>366</v>
      </c>
      <c r="G1713" s="10">
        <f>SUBTOTAL(9,G1712:G1712)</f>
        <v>65800</v>
      </c>
    </row>
    <row r="1714" spans="1:7" ht="120" customHeight="1">
      <c r="A1714" s="5" t="s">
        <v>791</v>
      </c>
      <c r="B1714" s="22" t="s">
        <v>792</v>
      </c>
      <c r="C1714" s="22"/>
      <c r="D1714" s="5" t="s">
        <v>102</v>
      </c>
      <c r="E1714" s="8">
        <v>24</v>
      </c>
      <c r="F1714" s="8">
        <v>2400</v>
      </c>
      <c r="G1714" s="8">
        <v>57600</v>
      </c>
    </row>
    <row r="1715" spans="1:7" ht="25.15" customHeight="1">
      <c r="A1715" s="23" t="s">
        <v>484</v>
      </c>
      <c r="B1715" s="23"/>
      <c r="C1715" s="23"/>
      <c r="D1715" s="23"/>
      <c r="E1715" s="10">
        <f>SUBTOTAL(9,E1714:E1714)</f>
        <v>24</v>
      </c>
      <c r="F1715" s="10" t="s">
        <v>366</v>
      </c>
      <c r="G1715" s="10">
        <f>SUBTOTAL(9,G1714:G1714)</f>
        <v>57600</v>
      </c>
    </row>
    <row r="1716" spans="1:7" ht="120" customHeight="1">
      <c r="A1716" s="5" t="s">
        <v>793</v>
      </c>
      <c r="B1716" s="22" t="s">
        <v>794</v>
      </c>
      <c r="C1716" s="22"/>
      <c r="D1716" s="5" t="s">
        <v>102</v>
      </c>
      <c r="E1716" s="8">
        <v>10</v>
      </c>
      <c r="F1716" s="8">
        <v>13900</v>
      </c>
      <c r="G1716" s="8">
        <v>139000</v>
      </c>
    </row>
    <row r="1717" spans="1:7" ht="25.15" customHeight="1">
      <c r="A1717" s="23" t="s">
        <v>484</v>
      </c>
      <c r="B1717" s="23"/>
      <c r="C1717" s="23"/>
      <c r="D1717" s="23"/>
      <c r="E1717" s="10">
        <f>SUBTOTAL(9,E1716:E1716)</f>
        <v>10</v>
      </c>
      <c r="F1717" s="10" t="s">
        <v>366</v>
      </c>
      <c r="G1717" s="10">
        <f>SUBTOTAL(9,G1716:G1716)</f>
        <v>139000</v>
      </c>
    </row>
    <row r="1718" spans="1:7" ht="120" customHeight="1">
      <c r="A1718" s="5" t="s">
        <v>795</v>
      </c>
      <c r="B1718" s="22" t="s">
        <v>796</v>
      </c>
      <c r="C1718" s="22"/>
      <c r="D1718" s="5" t="s">
        <v>102</v>
      </c>
      <c r="E1718" s="8">
        <v>10</v>
      </c>
      <c r="F1718" s="8">
        <v>21000</v>
      </c>
      <c r="G1718" s="8">
        <v>210000</v>
      </c>
    </row>
    <row r="1719" spans="1:7" ht="25.15" customHeight="1">
      <c r="A1719" s="23" t="s">
        <v>484</v>
      </c>
      <c r="B1719" s="23"/>
      <c r="C1719" s="23"/>
      <c r="D1719" s="23"/>
      <c r="E1719" s="10">
        <f>SUBTOTAL(9,E1718:E1718)</f>
        <v>10</v>
      </c>
      <c r="F1719" s="10" t="s">
        <v>366</v>
      </c>
      <c r="G1719" s="10">
        <f>SUBTOTAL(9,G1718:G1718)</f>
        <v>210000</v>
      </c>
    </row>
    <row r="1720" spans="1:7" ht="120" customHeight="1">
      <c r="A1720" s="5" t="s">
        <v>797</v>
      </c>
      <c r="B1720" s="22" t="s">
        <v>798</v>
      </c>
      <c r="C1720" s="22"/>
      <c r="D1720" s="5" t="s">
        <v>102</v>
      </c>
      <c r="E1720" s="8">
        <v>4</v>
      </c>
      <c r="F1720" s="8">
        <v>5700</v>
      </c>
      <c r="G1720" s="8">
        <v>22800</v>
      </c>
    </row>
    <row r="1721" spans="1:7" ht="25.15" customHeight="1">
      <c r="A1721" s="23" t="s">
        <v>484</v>
      </c>
      <c r="B1721" s="23"/>
      <c r="C1721" s="23"/>
      <c r="D1721" s="23"/>
      <c r="E1721" s="10">
        <f>SUBTOTAL(9,E1720:E1720)</f>
        <v>4</v>
      </c>
      <c r="F1721" s="10" t="s">
        <v>366</v>
      </c>
      <c r="G1721" s="10">
        <f>SUBTOTAL(9,G1720:G1720)</f>
        <v>22800</v>
      </c>
    </row>
    <row r="1722" spans="1:7" ht="120" customHeight="1">
      <c r="A1722" s="5" t="s">
        <v>799</v>
      </c>
      <c r="B1722" s="22" t="s">
        <v>800</v>
      </c>
      <c r="C1722" s="22"/>
      <c r="D1722" s="5" t="s">
        <v>102</v>
      </c>
      <c r="E1722" s="8">
        <v>45</v>
      </c>
      <c r="F1722" s="8">
        <v>8000</v>
      </c>
      <c r="G1722" s="8">
        <v>360000</v>
      </c>
    </row>
    <row r="1723" spans="1:7" ht="25.15" customHeight="1">
      <c r="A1723" s="23" t="s">
        <v>484</v>
      </c>
      <c r="B1723" s="23"/>
      <c r="C1723" s="23"/>
      <c r="D1723" s="23"/>
      <c r="E1723" s="10">
        <f>SUBTOTAL(9,E1722:E1722)</f>
        <v>45</v>
      </c>
      <c r="F1723" s="10" t="s">
        <v>366</v>
      </c>
      <c r="G1723" s="10">
        <f>SUBTOTAL(9,G1722:G1722)</f>
        <v>360000</v>
      </c>
    </row>
    <row r="1724" spans="1:7" ht="120" customHeight="1">
      <c r="A1724" s="5" t="s">
        <v>801</v>
      </c>
      <c r="B1724" s="22" t="s">
        <v>802</v>
      </c>
      <c r="C1724" s="22"/>
      <c r="D1724" s="5" t="s">
        <v>102</v>
      </c>
      <c r="E1724" s="8">
        <v>90</v>
      </c>
      <c r="F1724" s="8">
        <v>2000</v>
      </c>
      <c r="G1724" s="8">
        <v>180000</v>
      </c>
    </row>
    <row r="1725" spans="1:7" ht="25.15" customHeight="1">
      <c r="A1725" s="23" t="s">
        <v>484</v>
      </c>
      <c r="B1725" s="23"/>
      <c r="C1725" s="23"/>
      <c r="D1725" s="23"/>
      <c r="E1725" s="10">
        <f>SUBTOTAL(9,E1724:E1724)</f>
        <v>90</v>
      </c>
      <c r="F1725" s="10" t="s">
        <v>366</v>
      </c>
      <c r="G1725" s="10">
        <f>SUBTOTAL(9,G1724:G1724)</f>
        <v>180000</v>
      </c>
    </row>
    <row r="1726" spans="1:7" ht="79.900000000000006" customHeight="1">
      <c r="A1726" s="5" t="s">
        <v>803</v>
      </c>
      <c r="B1726" s="22" t="s">
        <v>804</v>
      </c>
      <c r="C1726" s="22"/>
      <c r="D1726" s="5" t="s">
        <v>102</v>
      </c>
      <c r="E1726" s="8">
        <v>71</v>
      </c>
      <c r="F1726" s="8">
        <v>2000</v>
      </c>
      <c r="G1726" s="8">
        <v>142000</v>
      </c>
    </row>
    <row r="1727" spans="1:7" ht="25.15" customHeight="1">
      <c r="A1727" s="23" t="s">
        <v>484</v>
      </c>
      <c r="B1727" s="23"/>
      <c r="C1727" s="23"/>
      <c r="D1727" s="23"/>
      <c r="E1727" s="10">
        <f>SUBTOTAL(9,E1726:E1726)</f>
        <v>71</v>
      </c>
      <c r="F1727" s="10" t="s">
        <v>366</v>
      </c>
      <c r="G1727" s="10">
        <f>SUBTOTAL(9,G1726:G1726)</f>
        <v>142000</v>
      </c>
    </row>
    <row r="1728" spans="1:7" ht="100.15" customHeight="1">
      <c r="A1728" s="5" t="s">
        <v>805</v>
      </c>
      <c r="B1728" s="22" t="s">
        <v>806</v>
      </c>
      <c r="C1728" s="22"/>
      <c r="D1728" s="5" t="s">
        <v>102</v>
      </c>
      <c r="E1728" s="8">
        <v>45</v>
      </c>
      <c r="F1728" s="8">
        <v>5000</v>
      </c>
      <c r="G1728" s="8">
        <v>225000</v>
      </c>
    </row>
    <row r="1729" spans="1:7" ht="25.15" customHeight="1">
      <c r="A1729" s="23" t="s">
        <v>484</v>
      </c>
      <c r="B1729" s="23"/>
      <c r="C1729" s="23"/>
      <c r="D1729" s="23"/>
      <c r="E1729" s="10">
        <f>SUBTOTAL(9,E1728:E1728)</f>
        <v>45</v>
      </c>
      <c r="F1729" s="10" t="s">
        <v>366</v>
      </c>
      <c r="G1729" s="10">
        <f>SUBTOTAL(9,G1728:G1728)</f>
        <v>225000</v>
      </c>
    </row>
    <row r="1730" spans="1:7" ht="100.15" customHeight="1">
      <c r="A1730" s="5" t="s">
        <v>807</v>
      </c>
      <c r="B1730" s="22" t="s">
        <v>808</v>
      </c>
      <c r="C1730" s="22"/>
      <c r="D1730" s="5" t="s">
        <v>102</v>
      </c>
      <c r="E1730" s="8">
        <v>52</v>
      </c>
      <c r="F1730" s="8">
        <v>4000</v>
      </c>
      <c r="G1730" s="8">
        <v>208000</v>
      </c>
    </row>
    <row r="1731" spans="1:7" ht="25.15" customHeight="1">
      <c r="A1731" s="23" t="s">
        <v>484</v>
      </c>
      <c r="B1731" s="23"/>
      <c r="C1731" s="23"/>
      <c r="D1731" s="23"/>
      <c r="E1731" s="10">
        <f>SUBTOTAL(9,E1730:E1730)</f>
        <v>52</v>
      </c>
      <c r="F1731" s="10" t="s">
        <v>366</v>
      </c>
      <c r="G1731" s="10">
        <f>SUBTOTAL(9,G1730:G1730)</f>
        <v>208000</v>
      </c>
    </row>
    <row r="1732" spans="1:7" ht="79.900000000000006" customHeight="1">
      <c r="A1732" s="5" t="s">
        <v>809</v>
      </c>
      <c r="B1732" s="22" t="s">
        <v>810</v>
      </c>
      <c r="C1732" s="22"/>
      <c r="D1732" s="5" t="s">
        <v>102</v>
      </c>
      <c r="E1732" s="8">
        <v>90</v>
      </c>
      <c r="F1732" s="8">
        <v>500</v>
      </c>
      <c r="G1732" s="8">
        <v>45000</v>
      </c>
    </row>
    <row r="1733" spans="1:7" ht="25.15" customHeight="1">
      <c r="A1733" s="23" t="s">
        <v>484</v>
      </c>
      <c r="B1733" s="23"/>
      <c r="C1733" s="23"/>
      <c r="D1733" s="23"/>
      <c r="E1733" s="10">
        <f>SUBTOTAL(9,E1732:E1732)</f>
        <v>90</v>
      </c>
      <c r="F1733" s="10" t="s">
        <v>366</v>
      </c>
      <c r="G1733" s="10">
        <f>SUBTOTAL(9,G1732:G1732)</f>
        <v>45000</v>
      </c>
    </row>
    <row r="1734" spans="1:7" ht="79.900000000000006" customHeight="1">
      <c r="A1734" s="5" t="s">
        <v>811</v>
      </c>
      <c r="B1734" s="22" t="s">
        <v>812</v>
      </c>
      <c r="C1734" s="22"/>
      <c r="D1734" s="5" t="s">
        <v>102</v>
      </c>
      <c r="E1734" s="8">
        <v>45</v>
      </c>
      <c r="F1734" s="8">
        <v>3000</v>
      </c>
      <c r="G1734" s="8">
        <v>135000</v>
      </c>
    </row>
    <row r="1735" spans="1:7" ht="25.15" customHeight="1">
      <c r="A1735" s="23" t="s">
        <v>484</v>
      </c>
      <c r="B1735" s="23"/>
      <c r="C1735" s="23"/>
      <c r="D1735" s="23"/>
      <c r="E1735" s="10">
        <f>SUBTOTAL(9,E1734:E1734)</f>
        <v>45</v>
      </c>
      <c r="F1735" s="10" t="s">
        <v>366</v>
      </c>
      <c r="G1735" s="10">
        <f>SUBTOTAL(9,G1734:G1734)</f>
        <v>135000</v>
      </c>
    </row>
    <row r="1736" spans="1:7" ht="100.15" customHeight="1">
      <c r="A1736" s="5" t="s">
        <v>813</v>
      </c>
      <c r="B1736" s="22" t="s">
        <v>814</v>
      </c>
      <c r="C1736" s="22"/>
      <c r="D1736" s="5" t="s">
        <v>102</v>
      </c>
      <c r="E1736" s="8">
        <v>88</v>
      </c>
      <c r="F1736" s="8">
        <v>800</v>
      </c>
      <c r="G1736" s="8">
        <v>70400</v>
      </c>
    </row>
    <row r="1737" spans="1:7" ht="25.15" customHeight="1">
      <c r="A1737" s="23" t="s">
        <v>484</v>
      </c>
      <c r="B1737" s="23"/>
      <c r="C1737" s="23"/>
      <c r="D1737" s="23"/>
      <c r="E1737" s="10">
        <f>SUBTOTAL(9,E1736:E1736)</f>
        <v>88</v>
      </c>
      <c r="F1737" s="10" t="s">
        <v>366</v>
      </c>
      <c r="G1737" s="10">
        <f>SUBTOTAL(9,G1736:G1736)</f>
        <v>70400</v>
      </c>
    </row>
    <row r="1738" spans="1:7" ht="100.15" customHeight="1">
      <c r="A1738" s="5" t="s">
        <v>815</v>
      </c>
      <c r="B1738" s="22" t="s">
        <v>816</v>
      </c>
      <c r="C1738" s="22"/>
      <c r="D1738" s="5" t="s">
        <v>102</v>
      </c>
      <c r="E1738" s="8">
        <v>138</v>
      </c>
      <c r="F1738" s="8">
        <v>700</v>
      </c>
      <c r="G1738" s="8">
        <v>96600</v>
      </c>
    </row>
    <row r="1739" spans="1:7" ht="25.15" customHeight="1">
      <c r="A1739" s="23" t="s">
        <v>484</v>
      </c>
      <c r="B1739" s="23"/>
      <c r="C1739" s="23"/>
      <c r="D1739" s="23"/>
      <c r="E1739" s="10">
        <f>SUBTOTAL(9,E1738:E1738)</f>
        <v>138</v>
      </c>
      <c r="F1739" s="10" t="s">
        <v>366</v>
      </c>
      <c r="G1739" s="10">
        <f>SUBTOTAL(9,G1738:G1738)</f>
        <v>96600</v>
      </c>
    </row>
    <row r="1740" spans="1:7" ht="100.15" customHeight="1">
      <c r="A1740" s="5" t="s">
        <v>817</v>
      </c>
      <c r="B1740" s="22" t="s">
        <v>818</v>
      </c>
      <c r="C1740" s="22"/>
      <c r="D1740" s="5" t="s">
        <v>102</v>
      </c>
      <c r="E1740" s="8">
        <v>138</v>
      </c>
      <c r="F1740" s="8">
        <v>500</v>
      </c>
      <c r="G1740" s="8">
        <v>69000</v>
      </c>
    </row>
    <row r="1741" spans="1:7" ht="25.15" customHeight="1">
      <c r="A1741" s="23" t="s">
        <v>484</v>
      </c>
      <c r="B1741" s="23"/>
      <c r="C1741" s="23"/>
      <c r="D1741" s="23"/>
      <c r="E1741" s="10">
        <f>SUBTOTAL(9,E1740:E1740)</f>
        <v>138</v>
      </c>
      <c r="F1741" s="10" t="s">
        <v>366</v>
      </c>
      <c r="G1741" s="10">
        <f>SUBTOTAL(9,G1740:G1740)</f>
        <v>69000</v>
      </c>
    </row>
    <row r="1742" spans="1:7" ht="120" customHeight="1">
      <c r="A1742" s="5" t="s">
        <v>819</v>
      </c>
      <c r="B1742" s="22" t="s">
        <v>820</v>
      </c>
      <c r="C1742" s="22"/>
      <c r="D1742" s="5" t="s">
        <v>102</v>
      </c>
      <c r="E1742" s="8">
        <v>92</v>
      </c>
      <c r="F1742" s="8">
        <v>8500</v>
      </c>
      <c r="G1742" s="8">
        <v>782000</v>
      </c>
    </row>
    <row r="1743" spans="1:7" ht="25.15" customHeight="1">
      <c r="A1743" s="23" t="s">
        <v>484</v>
      </c>
      <c r="B1743" s="23"/>
      <c r="C1743" s="23"/>
      <c r="D1743" s="23"/>
      <c r="E1743" s="10">
        <f>SUBTOTAL(9,E1742:E1742)</f>
        <v>92</v>
      </c>
      <c r="F1743" s="10" t="s">
        <v>366</v>
      </c>
      <c r="G1743" s="10">
        <f>SUBTOTAL(9,G1742:G1742)</f>
        <v>782000</v>
      </c>
    </row>
    <row r="1744" spans="1:7" ht="100.15" customHeight="1">
      <c r="A1744" s="5" t="s">
        <v>821</v>
      </c>
      <c r="B1744" s="22" t="s">
        <v>822</v>
      </c>
      <c r="C1744" s="22"/>
      <c r="D1744" s="5" t="s">
        <v>102</v>
      </c>
      <c r="E1744" s="8">
        <v>46</v>
      </c>
      <c r="F1744" s="8">
        <v>5500</v>
      </c>
      <c r="G1744" s="8">
        <v>253000</v>
      </c>
    </row>
    <row r="1745" spans="1:7" ht="25.15" customHeight="1">
      <c r="A1745" s="23" t="s">
        <v>484</v>
      </c>
      <c r="B1745" s="23"/>
      <c r="C1745" s="23"/>
      <c r="D1745" s="23"/>
      <c r="E1745" s="10">
        <f>SUBTOTAL(9,E1744:E1744)</f>
        <v>46</v>
      </c>
      <c r="F1745" s="10" t="s">
        <v>366</v>
      </c>
      <c r="G1745" s="10">
        <f>SUBTOTAL(9,G1744:G1744)</f>
        <v>253000</v>
      </c>
    </row>
    <row r="1746" spans="1:7" ht="100.15" customHeight="1">
      <c r="A1746" s="5" t="s">
        <v>823</v>
      </c>
      <c r="B1746" s="22" t="s">
        <v>824</v>
      </c>
      <c r="C1746" s="22"/>
      <c r="D1746" s="5" t="s">
        <v>102</v>
      </c>
      <c r="E1746" s="8">
        <v>46</v>
      </c>
      <c r="F1746" s="8">
        <v>620</v>
      </c>
      <c r="G1746" s="8">
        <v>28520</v>
      </c>
    </row>
    <row r="1747" spans="1:7" ht="25.15" customHeight="1">
      <c r="A1747" s="23" t="s">
        <v>484</v>
      </c>
      <c r="B1747" s="23"/>
      <c r="C1747" s="23"/>
      <c r="D1747" s="23"/>
      <c r="E1747" s="10">
        <f>SUBTOTAL(9,E1746:E1746)</f>
        <v>46</v>
      </c>
      <c r="F1747" s="10" t="s">
        <v>366</v>
      </c>
      <c r="G1747" s="10">
        <f>SUBTOTAL(9,G1746:G1746)</f>
        <v>28520</v>
      </c>
    </row>
    <row r="1748" spans="1:7" ht="100.15" customHeight="1">
      <c r="A1748" s="5" t="s">
        <v>825</v>
      </c>
      <c r="B1748" s="22" t="s">
        <v>826</v>
      </c>
      <c r="C1748" s="22"/>
      <c r="D1748" s="5" t="s">
        <v>102</v>
      </c>
      <c r="E1748" s="8">
        <v>90</v>
      </c>
      <c r="F1748" s="8">
        <v>400</v>
      </c>
      <c r="G1748" s="8">
        <v>36000</v>
      </c>
    </row>
    <row r="1749" spans="1:7" ht="25.15" customHeight="1">
      <c r="A1749" s="23" t="s">
        <v>484</v>
      </c>
      <c r="B1749" s="23"/>
      <c r="C1749" s="23"/>
      <c r="D1749" s="23"/>
      <c r="E1749" s="10">
        <f>SUBTOTAL(9,E1748:E1748)</f>
        <v>90</v>
      </c>
      <c r="F1749" s="10" t="s">
        <v>366</v>
      </c>
      <c r="G1749" s="10">
        <f>SUBTOTAL(9,G1748:G1748)</f>
        <v>36000</v>
      </c>
    </row>
    <row r="1750" spans="1:7" ht="100.15" customHeight="1">
      <c r="A1750" s="5" t="s">
        <v>827</v>
      </c>
      <c r="B1750" s="22" t="s">
        <v>828</v>
      </c>
      <c r="C1750" s="22"/>
      <c r="D1750" s="5" t="s">
        <v>102</v>
      </c>
      <c r="E1750" s="8">
        <v>92</v>
      </c>
      <c r="F1750" s="8">
        <v>650</v>
      </c>
      <c r="G1750" s="8">
        <v>59800</v>
      </c>
    </row>
    <row r="1751" spans="1:7" ht="25.15" customHeight="1">
      <c r="A1751" s="23" t="s">
        <v>484</v>
      </c>
      <c r="B1751" s="23"/>
      <c r="C1751" s="23"/>
      <c r="D1751" s="23"/>
      <c r="E1751" s="10">
        <f>SUBTOTAL(9,E1750:E1750)</f>
        <v>92</v>
      </c>
      <c r="F1751" s="10" t="s">
        <v>366</v>
      </c>
      <c r="G1751" s="10">
        <f>SUBTOTAL(9,G1750:G1750)</f>
        <v>59800</v>
      </c>
    </row>
    <row r="1752" spans="1:7" ht="120" customHeight="1">
      <c r="A1752" s="5" t="s">
        <v>829</v>
      </c>
      <c r="B1752" s="22" t="s">
        <v>830</v>
      </c>
      <c r="C1752" s="22"/>
      <c r="D1752" s="5" t="s">
        <v>102</v>
      </c>
      <c r="E1752" s="8">
        <v>12</v>
      </c>
      <c r="F1752" s="8">
        <v>7500</v>
      </c>
      <c r="G1752" s="8">
        <v>90000</v>
      </c>
    </row>
    <row r="1753" spans="1:7" ht="25.15" customHeight="1">
      <c r="A1753" s="23" t="s">
        <v>484</v>
      </c>
      <c r="B1753" s="23"/>
      <c r="C1753" s="23"/>
      <c r="D1753" s="23"/>
      <c r="E1753" s="10">
        <f>SUBTOTAL(9,E1752:E1752)</f>
        <v>12</v>
      </c>
      <c r="F1753" s="10" t="s">
        <v>366</v>
      </c>
      <c r="G1753" s="10">
        <f>SUBTOTAL(9,G1752:G1752)</f>
        <v>90000</v>
      </c>
    </row>
    <row r="1754" spans="1:7" ht="120" customHeight="1">
      <c r="A1754" s="5" t="s">
        <v>831</v>
      </c>
      <c r="B1754" s="22" t="s">
        <v>832</v>
      </c>
      <c r="C1754" s="22"/>
      <c r="D1754" s="5" t="s">
        <v>102</v>
      </c>
      <c r="E1754" s="8">
        <v>106</v>
      </c>
      <c r="F1754" s="8">
        <v>9000</v>
      </c>
      <c r="G1754" s="8">
        <v>954000</v>
      </c>
    </row>
    <row r="1755" spans="1:7" ht="25.15" customHeight="1">
      <c r="A1755" s="23" t="s">
        <v>484</v>
      </c>
      <c r="B1755" s="23"/>
      <c r="C1755" s="23"/>
      <c r="D1755" s="23"/>
      <c r="E1755" s="10">
        <f>SUBTOTAL(9,E1754:E1754)</f>
        <v>106</v>
      </c>
      <c r="F1755" s="10" t="s">
        <v>366</v>
      </c>
      <c r="G1755" s="10">
        <f>SUBTOTAL(9,G1754:G1754)</f>
        <v>954000</v>
      </c>
    </row>
    <row r="1756" spans="1:7" ht="100.15" customHeight="1">
      <c r="A1756" s="5" t="s">
        <v>833</v>
      </c>
      <c r="B1756" s="22" t="s">
        <v>834</v>
      </c>
      <c r="C1756" s="22"/>
      <c r="D1756" s="5" t="s">
        <v>102</v>
      </c>
      <c r="E1756" s="8">
        <v>47</v>
      </c>
      <c r="F1756" s="8">
        <v>8500</v>
      </c>
      <c r="G1756" s="8">
        <v>399500</v>
      </c>
    </row>
    <row r="1757" spans="1:7" ht="25.15" customHeight="1">
      <c r="A1757" s="23" t="s">
        <v>484</v>
      </c>
      <c r="B1757" s="23"/>
      <c r="C1757" s="23"/>
      <c r="D1757" s="23"/>
      <c r="E1757" s="10">
        <f>SUBTOTAL(9,E1756:E1756)</f>
        <v>47</v>
      </c>
      <c r="F1757" s="10" t="s">
        <v>366</v>
      </c>
      <c r="G1757" s="10">
        <f>SUBTOTAL(9,G1756:G1756)</f>
        <v>399500</v>
      </c>
    </row>
    <row r="1758" spans="1:7" ht="100.15" customHeight="1">
      <c r="A1758" s="5" t="s">
        <v>835</v>
      </c>
      <c r="B1758" s="22" t="s">
        <v>836</v>
      </c>
      <c r="C1758" s="22"/>
      <c r="D1758" s="5" t="s">
        <v>102</v>
      </c>
      <c r="E1758" s="8">
        <v>30</v>
      </c>
      <c r="F1758" s="8">
        <v>3100</v>
      </c>
      <c r="G1758" s="8">
        <v>93000</v>
      </c>
    </row>
    <row r="1759" spans="1:7" ht="25.15" customHeight="1">
      <c r="A1759" s="23" t="s">
        <v>484</v>
      </c>
      <c r="B1759" s="23"/>
      <c r="C1759" s="23"/>
      <c r="D1759" s="23"/>
      <c r="E1759" s="10">
        <f>SUBTOTAL(9,E1758:E1758)</f>
        <v>30</v>
      </c>
      <c r="F1759" s="10" t="s">
        <v>366</v>
      </c>
      <c r="G1759" s="10">
        <f>SUBTOTAL(9,G1758:G1758)</f>
        <v>93000</v>
      </c>
    </row>
    <row r="1760" spans="1:7" ht="100.15" customHeight="1">
      <c r="A1760" s="5" t="s">
        <v>837</v>
      </c>
      <c r="B1760" s="22" t="s">
        <v>838</v>
      </c>
      <c r="C1760" s="22"/>
      <c r="D1760" s="5" t="s">
        <v>102</v>
      </c>
      <c r="E1760" s="8">
        <v>30</v>
      </c>
      <c r="F1760" s="8">
        <v>2000</v>
      </c>
      <c r="G1760" s="8">
        <v>60000</v>
      </c>
    </row>
    <row r="1761" spans="1:7" ht="25.15" customHeight="1">
      <c r="A1761" s="23" t="s">
        <v>484</v>
      </c>
      <c r="B1761" s="23"/>
      <c r="C1761" s="23"/>
      <c r="D1761" s="23"/>
      <c r="E1761" s="10">
        <f>SUBTOTAL(9,E1760:E1760)</f>
        <v>30</v>
      </c>
      <c r="F1761" s="10" t="s">
        <v>366</v>
      </c>
      <c r="G1761" s="10">
        <f>SUBTOTAL(9,G1760:G1760)</f>
        <v>60000</v>
      </c>
    </row>
    <row r="1762" spans="1:7" ht="100.15" customHeight="1">
      <c r="A1762" s="5" t="s">
        <v>839</v>
      </c>
      <c r="B1762" s="22" t="s">
        <v>840</v>
      </c>
      <c r="C1762" s="22"/>
      <c r="D1762" s="5" t="s">
        <v>102</v>
      </c>
      <c r="E1762" s="8">
        <v>94</v>
      </c>
      <c r="F1762" s="8">
        <v>1150</v>
      </c>
      <c r="G1762" s="8">
        <v>108100</v>
      </c>
    </row>
    <row r="1763" spans="1:7" ht="25.15" customHeight="1">
      <c r="A1763" s="23" t="s">
        <v>484</v>
      </c>
      <c r="B1763" s="23"/>
      <c r="C1763" s="23"/>
      <c r="D1763" s="23"/>
      <c r="E1763" s="10">
        <f>SUBTOTAL(9,E1762:E1762)</f>
        <v>94</v>
      </c>
      <c r="F1763" s="10" t="s">
        <v>366</v>
      </c>
      <c r="G1763" s="10">
        <f>SUBTOTAL(9,G1762:G1762)</f>
        <v>108100</v>
      </c>
    </row>
    <row r="1764" spans="1:7" ht="100.15" customHeight="1">
      <c r="A1764" s="5" t="s">
        <v>841</v>
      </c>
      <c r="B1764" s="22" t="s">
        <v>842</v>
      </c>
      <c r="C1764" s="22"/>
      <c r="D1764" s="5" t="s">
        <v>102</v>
      </c>
      <c r="E1764" s="8">
        <v>30</v>
      </c>
      <c r="F1764" s="8">
        <v>3000</v>
      </c>
      <c r="G1764" s="8">
        <v>90000</v>
      </c>
    </row>
    <row r="1765" spans="1:7" ht="25.15" customHeight="1">
      <c r="A1765" s="23" t="s">
        <v>484</v>
      </c>
      <c r="B1765" s="23"/>
      <c r="C1765" s="23"/>
      <c r="D1765" s="23"/>
      <c r="E1765" s="10">
        <f>SUBTOTAL(9,E1764:E1764)</f>
        <v>30</v>
      </c>
      <c r="F1765" s="10" t="s">
        <v>366</v>
      </c>
      <c r="G1765" s="10">
        <f>SUBTOTAL(9,G1764:G1764)</f>
        <v>90000</v>
      </c>
    </row>
    <row r="1766" spans="1:7" ht="100.15" customHeight="1">
      <c r="A1766" s="5" t="s">
        <v>843</v>
      </c>
      <c r="B1766" s="22" t="s">
        <v>844</v>
      </c>
      <c r="C1766" s="22"/>
      <c r="D1766" s="5" t="s">
        <v>102</v>
      </c>
      <c r="E1766" s="8">
        <v>47</v>
      </c>
      <c r="F1766" s="8">
        <v>6500</v>
      </c>
      <c r="G1766" s="8">
        <v>305500</v>
      </c>
    </row>
    <row r="1767" spans="1:7" ht="25.15" customHeight="1">
      <c r="A1767" s="23" t="s">
        <v>484</v>
      </c>
      <c r="B1767" s="23"/>
      <c r="C1767" s="23"/>
      <c r="D1767" s="23"/>
      <c r="E1767" s="10">
        <f>SUBTOTAL(9,E1766:E1766)</f>
        <v>47</v>
      </c>
      <c r="F1767" s="10" t="s">
        <v>366</v>
      </c>
      <c r="G1767" s="10">
        <f>SUBTOTAL(9,G1766:G1766)</f>
        <v>305500</v>
      </c>
    </row>
    <row r="1768" spans="1:7" ht="100.15" customHeight="1">
      <c r="A1768" s="5" t="s">
        <v>845</v>
      </c>
      <c r="B1768" s="22" t="s">
        <v>846</v>
      </c>
      <c r="C1768" s="22"/>
      <c r="D1768" s="5" t="s">
        <v>102</v>
      </c>
      <c r="E1768" s="8">
        <v>94</v>
      </c>
      <c r="F1768" s="8">
        <v>1450</v>
      </c>
      <c r="G1768" s="8">
        <v>136300</v>
      </c>
    </row>
    <row r="1769" spans="1:7" ht="25.15" customHeight="1">
      <c r="A1769" s="23" t="s">
        <v>484</v>
      </c>
      <c r="B1769" s="23"/>
      <c r="C1769" s="23"/>
      <c r="D1769" s="23"/>
      <c r="E1769" s="10">
        <f>SUBTOTAL(9,E1768:E1768)</f>
        <v>94</v>
      </c>
      <c r="F1769" s="10" t="s">
        <v>366</v>
      </c>
      <c r="G1769" s="10">
        <f>SUBTOTAL(9,G1768:G1768)</f>
        <v>136300</v>
      </c>
    </row>
    <row r="1770" spans="1:7" ht="100.15" customHeight="1">
      <c r="A1770" s="5" t="s">
        <v>847</v>
      </c>
      <c r="B1770" s="22" t="s">
        <v>848</v>
      </c>
      <c r="C1770" s="22"/>
      <c r="D1770" s="5" t="s">
        <v>102</v>
      </c>
      <c r="E1770" s="8">
        <v>94</v>
      </c>
      <c r="F1770" s="8">
        <v>1400</v>
      </c>
      <c r="G1770" s="8">
        <v>131600</v>
      </c>
    </row>
    <row r="1771" spans="1:7" ht="25.15" customHeight="1">
      <c r="A1771" s="23" t="s">
        <v>484</v>
      </c>
      <c r="B1771" s="23"/>
      <c r="C1771" s="23"/>
      <c r="D1771" s="23"/>
      <c r="E1771" s="10">
        <f>SUBTOTAL(9,E1770:E1770)</f>
        <v>94</v>
      </c>
      <c r="F1771" s="10" t="s">
        <v>366</v>
      </c>
      <c r="G1771" s="10">
        <f>SUBTOTAL(9,G1770:G1770)</f>
        <v>131600</v>
      </c>
    </row>
    <row r="1772" spans="1:7" ht="100.15" customHeight="1">
      <c r="A1772" s="5" t="s">
        <v>849</v>
      </c>
      <c r="B1772" s="22" t="s">
        <v>850</v>
      </c>
      <c r="C1772" s="22"/>
      <c r="D1772" s="5" t="s">
        <v>102</v>
      </c>
      <c r="E1772" s="8">
        <v>12</v>
      </c>
      <c r="F1772" s="8">
        <v>1500</v>
      </c>
      <c r="G1772" s="8">
        <v>18000</v>
      </c>
    </row>
    <row r="1773" spans="1:7" ht="25.15" customHeight="1">
      <c r="A1773" s="23" t="s">
        <v>484</v>
      </c>
      <c r="B1773" s="23"/>
      <c r="C1773" s="23"/>
      <c r="D1773" s="23"/>
      <c r="E1773" s="10">
        <f>SUBTOTAL(9,E1772:E1772)</f>
        <v>12</v>
      </c>
      <c r="F1773" s="10" t="s">
        <v>366</v>
      </c>
      <c r="G1773" s="10">
        <f>SUBTOTAL(9,G1772:G1772)</f>
        <v>18000</v>
      </c>
    </row>
    <row r="1774" spans="1:7" ht="100.15" customHeight="1">
      <c r="A1774" s="5" t="s">
        <v>851</v>
      </c>
      <c r="B1774" s="22" t="s">
        <v>852</v>
      </c>
      <c r="C1774" s="22"/>
      <c r="D1774" s="5" t="s">
        <v>102</v>
      </c>
      <c r="E1774" s="8">
        <v>60</v>
      </c>
      <c r="F1774" s="8">
        <v>900</v>
      </c>
      <c r="G1774" s="8">
        <v>54000</v>
      </c>
    </row>
    <row r="1775" spans="1:7" ht="25.15" customHeight="1">
      <c r="A1775" s="23" t="s">
        <v>484</v>
      </c>
      <c r="B1775" s="23"/>
      <c r="C1775" s="23"/>
      <c r="D1775" s="23"/>
      <c r="E1775" s="10">
        <f>SUBTOTAL(9,E1774:E1774)</f>
        <v>60</v>
      </c>
      <c r="F1775" s="10" t="s">
        <v>366</v>
      </c>
      <c r="G1775" s="10">
        <f>SUBTOTAL(9,G1774:G1774)</f>
        <v>54000</v>
      </c>
    </row>
    <row r="1776" spans="1:7" ht="25.15" customHeight="1">
      <c r="A1776" s="23" t="s">
        <v>485</v>
      </c>
      <c r="B1776" s="23"/>
      <c r="C1776" s="23"/>
      <c r="D1776" s="23"/>
      <c r="E1776" s="23"/>
      <c r="F1776" s="23"/>
      <c r="G1776" s="10">
        <f>SUBTOTAL(9,G1696:G1775)</f>
        <v>6647720</v>
      </c>
    </row>
    <row r="1777" spans="1:7" ht="25.15" customHeight="1"/>
    <row r="1778" spans="1:7" ht="19.899999999999999" customHeight="1">
      <c r="A1778" s="24" t="s">
        <v>323</v>
      </c>
      <c r="B1778" s="24"/>
      <c r="C1778" s="25" t="s">
        <v>212</v>
      </c>
      <c r="D1778" s="25"/>
      <c r="E1778" s="25"/>
      <c r="F1778" s="25"/>
      <c r="G1778" s="25"/>
    </row>
    <row r="1779" spans="1:7" ht="19.899999999999999" customHeight="1">
      <c r="A1779" s="24" t="s">
        <v>324</v>
      </c>
      <c r="B1779" s="24"/>
      <c r="C1779" s="25" t="s">
        <v>367</v>
      </c>
      <c r="D1779" s="25"/>
      <c r="E1779" s="25"/>
      <c r="F1779" s="25"/>
      <c r="G1779" s="25"/>
    </row>
    <row r="1780" spans="1:7" ht="25.15" customHeight="1">
      <c r="A1780" s="24" t="s">
        <v>326</v>
      </c>
      <c r="B1780" s="24"/>
      <c r="C1780" s="25" t="s">
        <v>304</v>
      </c>
      <c r="D1780" s="25"/>
      <c r="E1780" s="25"/>
      <c r="F1780" s="25"/>
      <c r="G1780" s="25"/>
    </row>
    <row r="1781" spans="1:7" ht="15" customHeight="1"/>
    <row r="1782" spans="1:7" ht="25.15" customHeight="1">
      <c r="A1782" s="15" t="s">
        <v>500</v>
      </c>
      <c r="B1782" s="15"/>
      <c r="C1782" s="15"/>
      <c r="D1782" s="15"/>
      <c r="E1782" s="15"/>
      <c r="F1782" s="15"/>
      <c r="G1782" s="15"/>
    </row>
    <row r="1783" spans="1:7" ht="15" customHeight="1"/>
    <row r="1784" spans="1:7" ht="49.9" customHeight="1">
      <c r="A1784" s="5" t="s">
        <v>238</v>
      </c>
      <c r="B1784" s="20" t="s">
        <v>444</v>
      </c>
      <c r="C1784" s="20"/>
      <c r="D1784" s="5" t="s">
        <v>479</v>
      </c>
      <c r="E1784" s="5" t="s">
        <v>480</v>
      </c>
      <c r="F1784" s="5" t="s">
        <v>481</v>
      </c>
      <c r="G1784" s="5" t="s">
        <v>482</v>
      </c>
    </row>
    <row r="1785" spans="1:7" ht="15" customHeight="1">
      <c r="A1785" s="5">
        <v>1</v>
      </c>
      <c r="B1785" s="20">
        <v>2</v>
      </c>
      <c r="C1785" s="20"/>
      <c r="D1785" s="5">
        <v>3</v>
      </c>
      <c r="E1785" s="5">
        <v>4</v>
      </c>
      <c r="F1785" s="5">
        <v>5</v>
      </c>
      <c r="G1785" s="5">
        <v>6</v>
      </c>
    </row>
    <row r="1786" spans="1:7" ht="100.15" customHeight="1">
      <c r="A1786" s="5" t="s">
        <v>853</v>
      </c>
      <c r="B1786" s="22" t="s">
        <v>854</v>
      </c>
      <c r="C1786" s="22"/>
      <c r="D1786" s="5" t="s">
        <v>102</v>
      </c>
      <c r="E1786" s="8">
        <v>50</v>
      </c>
      <c r="F1786" s="8">
        <v>592</v>
      </c>
      <c r="G1786" s="8">
        <v>29600</v>
      </c>
    </row>
    <row r="1787" spans="1:7" ht="25.15" customHeight="1">
      <c r="A1787" s="23" t="s">
        <v>484</v>
      </c>
      <c r="B1787" s="23"/>
      <c r="C1787" s="23"/>
      <c r="D1787" s="23"/>
      <c r="E1787" s="10">
        <f>SUBTOTAL(9,E1786:E1786)</f>
        <v>50</v>
      </c>
      <c r="F1787" s="10" t="s">
        <v>366</v>
      </c>
      <c r="G1787" s="10">
        <f>SUBTOTAL(9,G1786:G1786)</f>
        <v>29600</v>
      </c>
    </row>
    <row r="1788" spans="1:7" ht="100.15" customHeight="1">
      <c r="A1788" s="5" t="s">
        <v>855</v>
      </c>
      <c r="B1788" s="22" t="s">
        <v>856</v>
      </c>
      <c r="C1788" s="22"/>
      <c r="D1788" s="5" t="s">
        <v>102</v>
      </c>
      <c r="E1788" s="8">
        <v>100</v>
      </c>
      <c r="F1788" s="8">
        <v>29</v>
      </c>
      <c r="G1788" s="8">
        <v>2900</v>
      </c>
    </row>
    <row r="1789" spans="1:7" ht="25.15" customHeight="1">
      <c r="A1789" s="23" t="s">
        <v>484</v>
      </c>
      <c r="B1789" s="23"/>
      <c r="C1789" s="23"/>
      <c r="D1789" s="23"/>
      <c r="E1789" s="10">
        <f>SUBTOTAL(9,E1788:E1788)</f>
        <v>100</v>
      </c>
      <c r="F1789" s="10" t="s">
        <v>366</v>
      </c>
      <c r="G1789" s="10">
        <f>SUBTOTAL(9,G1788:G1788)</f>
        <v>2900</v>
      </c>
    </row>
    <row r="1790" spans="1:7" ht="79.900000000000006" customHeight="1">
      <c r="A1790" s="5" t="s">
        <v>857</v>
      </c>
      <c r="B1790" s="22" t="s">
        <v>858</v>
      </c>
      <c r="C1790" s="22"/>
      <c r="D1790" s="5" t="s">
        <v>102</v>
      </c>
      <c r="E1790" s="8">
        <v>100</v>
      </c>
      <c r="F1790" s="8">
        <v>46</v>
      </c>
      <c r="G1790" s="8">
        <v>4600</v>
      </c>
    </row>
    <row r="1791" spans="1:7" ht="25.15" customHeight="1">
      <c r="A1791" s="23" t="s">
        <v>484</v>
      </c>
      <c r="B1791" s="23"/>
      <c r="C1791" s="23"/>
      <c r="D1791" s="23"/>
      <c r="E1791" s="10">
        <f>SUBTOTAL(9,E1790:E1790)</f>
        <v>100</v>
      </c>
      <c r="F1791" s="10" t="s">
        <v>366</v>
      </c>
      <c r="G1791" s="10">
        <f>SUBTOTAL(9,G1790:G1790)</f>
        <v>4600</v>
      </c>
    </row>
    <row r="1792" spans="1:7" ht="79.900000000000006" customHeight="1">
      <c r="A1792" s="5" t="s">
        <v>859</v>
      </c>
      <c r="B1792" s="22" t="s">
        <v>860</v>
      </c>
      <c r="C1792" s="22"/>
      <c r="D1792" s="5" t="s">
        <v>102</v>
      </c>
      <c r="E1792" s="8">
        <v>48</v>
      </c>
      <c r="F1792" s="8">
        <v>7000</v>
      </c>
      <c r="G1792" s="8">
        <v>336000</v>
      </c>
    </row>
    <row r="1793" spans="1:7" ht="25.15" customHeight="1">
      <c r="A1793" s="23" t="s">
        <v>484</v>
      </c>
      <c r="B1793" s="23"/>
      <c r="C1793" s="23"/>
      <c r="D1793" s="23"/>
      <c r="E1793" s="10">
        <f>SUBTOTAL(9,E1792:E1792)</f>
        <v>48</v>
      </c>
      <c r="F1793" s="10" t="s">
        <v>366</v>
      </c>
      <c r="G1793" s="10">
        <f>SUBTOTAL(9,G1792:G1792)</f>
        <v>336000</v>
      </c>
    </row>
    <row r="1794" spans="1:7" ht="79.900000000000006" customHeight="1">
      <c r="A1794" s="5" t="s">
        <v>861</v>
      </c>
      <c r="B1794" s="22" t="s">
        <v>862</v>
      </c>
      <c r="C1794" s="22"/>
      <c r="D1794" s="5" t="s">
        <v>102</v>
      </c>
      <c r="E1794" s="8">
        <v>10</v>
      </c>
      <c r="F1794" s="8">
        <v>1150</v>
      </c>
      <c r="G1794" s="8">
        <v>11500</v>
      </c>
    </row>
    <row r="1795" spans="1:7" ht="25.15" customHeight="1">
      <c r="A1795" s="23" t="s">
        <v>484</v>
      </c>
      <c r="B1795" s="23"/>
      <c r="C1795" s="23"/>
      <c r="D1795" s="23"/>
      <c r="E1795" s="10">
        <f>SUBTOTAL(9,E1794:E1794)</f>
        <v>10</v>
      </c>
      <c r="F1795" s="10" t="s">
        <v>366</v>
      </c>
      <c r="G1795" s="10">
        <f>SUBTOTAL(9,G1794:G1794)</f>
        <v>11500</v>
      </c>
    </row>
    <row r="1796" spans="1:7" ht="79.900000000000006" customHeight="1">
      <c r="A1796" s="5" t="s">
        <v>863</v>
      </c>
      <c r="B1796" s="22" t="s">
        <v>864</v>
      </c>
      <c r="C1796" s="22"/>
      <c r="D1796" s="5" t="s">
        <v>102</v>
      </c>
      <c r="E1796" s="8">
        <v>364</v>
      </c>
      <c r="F1796" s="8">
        <v>494.5</v>
      </c>
      <c r="G1796" s="8">
        <v>179998</v>
      </c>
    </row>
    <row r="1797" spans="1:7" ht="25.15" customHeight="1">
      <c r="A1797" s="23" t="s">
        <v>484</v>
      </c>
      <c r="B1797" s="23"/>
      <c r="C1797" s="23"/>
      <c r="D1797" s="23"/>
      <c r="E1797" s="10">
        <f>SUBTOTAL(9,E1796:E1796)</f>
        <v>364</v>
      </c>
      <c r="F1797" s="10" t="s">
        <v>366</v>
      </c>
      <c r="G1797" s="10">
        <f>SUBTOTAL(9,G1796:G1796)</f>
        <v>179998</v>
      </c>
    </row>
    <row r="1798" spans="1:7" ht="79.900000000000006" customHeight="1">
      <c r="A1798" s="5" t="s">
        <v>865</v>
      </c>
      <c r="B1798" s="22" t="s">
        <v>866</v>
      </c>
      <c r="C1798" s="22"/>
      <c r="D1798" s="5" t="s">
        <v>102</v>
      </c>
      <c r="E1798" s="8">
        <v>250</v>
      </c>
      <c r="F1798" s="8">
        <v>133.19999999999999</v>
      </c>
      <c r="G1798" s="8">
        <v>33300</v>
      </c>
    </row>
    <row r="1799" spans="1:7" ht="25.15" customHeight="1">
      <c r="A1799" s="23" t="s">
        <v>484</v>
      </c>
      <c r="B1799" s="23"/>
      <c r="C1799" s="23"/>
      <c r="D1799" s="23"/>
      <c r="E1799" s="10">
        <f>SUBTOTAL(9,E1798:E1798)</f>
        <v>250</v>
      </c>
      <c r="F1799" s="10" t="s">
        <v>366</v>
      </c>
      <c r="G1799" s="10">
        <f>SUBTOTAL(9,G1798:G1798)</f>
        <v>33300</v>
      </c>
    </row>
    <row r="1800" spans="1:7" ht="120" customHeight="1">
      <c r="A1800" s="5" t="s">
        <v>867</v>
      </c>
      <c r="B1800" s="22" t="s">
        <v>868</v>
      </c>
      <c r="C1800" s="22"/>
      <c r="D1800" s="5" t="s">
        <v>102</v>
      </c>
      <c r="E1800" s="8">
        <v>46</v>
      </c>
      <c r="F1800" s="8">
        <v>4650</v>
      </c>
      <c r="G1800" s="8">
        <v>213900</v>
      </c>
    </row>
    <row r="1801" spans="1:7" ht="25.15" customHeight="1">
      <c r="A1801" s="23" t="s">
        <v>484</v>
      </c>
      <c r="B1801" s="23"/>
      <c r="C1801" s="23"/>
      <c r="D1801" s="23"/>
      <c r="E1801" s="10">
        <f>SUBTOTAL(9,E1800:E1800)</f>
        <v>46</v>
      </c>
      <c r="F1801" s="10" t="s">
        <v>366</v>
      </c>
      <c r="G1801" s="10">
        <f>SUBTOTAL(9,G1800:G1800)</f>
        <v>213900</v>
      </c>
    </row>
    <row r="1802" spans="1:7" ht="100.15" customHeight="1">
      <c r="A1802" s="5" t="s">
        <v>869</v>
      </c>
      <c r="B1802" s="22" t="s">
        <v>870</v>
      </c>
      <c r="C1802" s="22"/>
      <c r="D1802" s="5" t="s">
        <v>102</v>
      </c>
      <c r="E1802" s="8">
        <v>77</v>
      </c>
      <c r="F1802" s="8">
        <v>8800</v>
      </c>
      <c r="G1802" s="8">
        <v>677600</v>
      </c>
    </row>
    <row r="1803" spans="1:7" ht="25.15" customHeight="1">
      <c r="A1803" s="23" t="s">
        <v>484</v>
      </c>
      <c r="B1803" s="23"/>
      <c r="C1803" s="23"/>
      <c r="D1803" s="23"/>
      <c r="E1803" s="10">
        <f>SUBTOTAL(9,E1802:E1802)</f>
        <v>77</v>
      </c>
      <c r="F1803" s="10" t="s">
        <v>366</v>
      </c>
      <c r="G1803" s="10">
        <f>SUBTOTAL(9,G1802:G1802)</f>
        <v>677600</v>
      </c>
    </row>
    <row r="1804" spans="1:7" ht="100.15" customHeight="1">
      <c r="A1804" s="5" t="s">
        <v>871</v>
      </c>
      <c r="B1804" s="22" t="s">
        <v>872</v>
      </c>
      <c r="C1804" s="22"/>
      <c r="D1804" s="5" t="s">
        <v>102</v>
      </c>
      <c r="E1804" s="8">
        <v>12</v>
      </c>
      <c r="F1804" s="8">
        <v>3000</v>
      </c>
      <c r="G1804" s="8">
        <v>36000</v>
      </c>
    </row>
    <row r="1805" spans="1:7" ht="25.15" customHeight="1">
      <c r="A1805" s="23" t="s">
        <v>484</v>
      </c>
      <c r="B1805" s="23"/>
      <c r="C1805" s="23"/>
      <c r="D1805" s="23"/>
      <c r="E1805" s="10">
        <f>SUBTOTAL(9,E1804:E1804)</f>
        <v>12</v>
      </c>
      <c r="F1805" s="10" t="s">
        <v>366</v>
      </c>
      <c r="G1805" s="10">
        <f>SUBTOTAL(9,G1804:G1804)</f>
        <v>36000</v>
      </c>
    </row>
    <row r="1806" spans="1:7" ht="79.900000000000006" customHeight="1">
      <c r="A1806" s="5" t="s">
        <v>873</v>
      </c>
      <c r="B1806" s="22" t="s">
        <v>874</v>
      </c>
      <c r="C1806" s="22"/>
      <c r="D1806" s="5" t="s">
        <v>102</v>
      </c>
      <c r="E1806" s="8">
        <v>30</v>
      </c>
      <c r="F1806" s="8">
        <v>700</v>
      </c>
      <c r="G1806" s="8">
        <v>21000</v>
      </c>
    </row>
    <row r="1807" spans="1:7" ht="25.15" customHeight="1">
      <c r="A1807" s="23" t="s">
        <v>484</v>
      </c>
      <c r="B1807" s="23"/>
      <c r="C1807" s="23"/>
      <c r="D1807" s="23"/>
      <c r="E1807" s="10">
        <f>SUBTOTAL(9,E1806:E1806)</f>
        <v>30</v>
      </c>
      <c r="F1807" s="10" t="s">
        <v>366</v>
      </c>
      <c r="G1807" s="10">
        <f>SUBTOTAL(9,G1806:G1806)</f>
        <v>21000</v>
      </c>
    </row>
    <row r="1808" spans="1:7" ht="100.15" customHeight="1">
      <c r="A1808" s="5" t="s">
        <v>875</v>
      </c>
      <c r="B1808" s="22" t="s">
        <v>876</v>
      </c>
      <c r="C1808" s="22"/>
      <c r="D1808" s="5" t="s">
        <v>102</v>
      </c>
      <c r="E1808" s="8">
        <v>24</v>
      </c>
      <c r="F1808" s="8">
        <v>9150</v>
      </c>
      <c r="G1808" s="8">
        <v>219600</v>
      </c>
    </row>
    <row r="1809" spans="1:7" ht="25.15" customHeight="1">
      <c r="A1809" s="23" t="s">
        <v>484</v>
      </c>
      <c r="B1809" s="23"/>
      <c r="C1809" s="23"/>
      <c r="D1809" s="23"/>
      <c r="E1809" s="10">
        <f>SUBTOTAL(9,E1808:E1808)</f>
        <v>24</v>
      </c>
      <c r="F1809" s="10" t="s">
        <v>366</v>
      </c>
      <c r="G1809" s="10">
        <f>SUBTOTAL(9,G1808:G1808)</f>
        <v>219600</v>
      </c>
    </row>
    <row r="1810" spans="1:7" ht="100.15" customHeight="1">
      <c r="A1810" s="5" t="s">
        <v>877</v>
      </c>
      <c r="B1810" s="22" t="s">
        <v>878</v>
      </c>
      <c r="C1810" s="22"/>
      <c r="D1810" s="5" t="s">
        <v>102</v>
      </c>
      <c r="E1810" s="8">
        <v>19</v>
      </c>
      <c r="F1810" s="8">
        <v>5950</v>
      </c>
      <c r="G1810" s="8">
        <v>113050</v>
      </c>
    </row>
    <row r="1811" spans="1:7" ht="25.15" customHeight="1">
      <c r="A1811" s="23" t="s">
        <v>484</v>
      </c>
      <c r="B1811" s="23"/>
      <c r="C1811" s="23"/>
      <c r="D1811" s="23"/>
      <c r="E1811" s="10">
        <f>SUBTOTAL(9,E1810:E1810)</f>
        <v>19</v>
      </c>
      <c r="F1811" s="10" t="s">
        <v>366</v>
      </c>
      <c r="G1811" s="10">
        <f>SUBTOTAL(9,G1810:G1810)</f>
        <v>113050</v>
      </c>
    </row>
    <row r="1812" spans="1:7" ht="100.15" customHeight="1">
      <c r="A1812" s="5" t="s">
        <v>879</v>
      </c>
      <c r="B1812" s="22" t="s">
        <v>880</v>
      </c>
      <c r="C1812" s="22"/>
      <c r="D1812" s="5" t="s">
        <v>102</v>
      </c>
      <c r="E1812" s="8">
        <v>6</v>
      </c>
      <c r="F1812" s="8">
        <v>25000</v>
      </c>
      <c r="G1812" s="8">
        <v>150000</v>
      </c>
    </row>
    <row r="1813" spans="1:7" ht="25.15" customHeight="1">
      <c r="A1813" s="23" t="s">
        <v>484</v>
      </c>
      <c r="B1813" s="23"/>
      <c r="C1813" s="23"/>
      <c r="D1813" s="23"/>
      <c r="E1813" s="10">
        <f>SUBTOTAL(9,E1812:E1812)</f>
        <v>6</v>
      </c>
      <c r="F1813" s="10" t="s">
        <v>366</v>
      </c>
      <c r="G1813" s="10">
        <f>SUBTOTAL(9,G1812:G1812)</f>
        <v>150000</v>
      </c>
    </row>
    <row r="1814" spans="1:7" ht="100.15" customHeight="1">
      <c r="A1814" s="5" t="s">
        <v>881</v>
      </c>
      <c r="B1814" s="22" t="s">
        <v>882</v>
      </c>
      <c r="C1814" s="22"/>
      <c r="D1814" s="5" t="s">
        <v>102</v>
      </c>
      <c r="E1814" s="8">
        <v>29</v>
      </c>
      <c r="F1814" s="8">
        <v>800</v>
      </c>
      <c r="G1814" s="8">
        <v>23200</v>
      </c>
    </row>
    <row r="1815" spans="1:7" ht="25.15" customHeight="1">
      <c r="A1815" s="23" t="s">
        <v>484</v>
      </c>
      <c r="B1815" s="23"/>
      <c r="C1815" s="23"/>
      <c r="D1815" s="23"/>
      <c r="E1815" s="10">
        <f>SUBTOTAL(9,E1814:E1814)</f>
        <v>29</v>
      </c>
      <c r="F1815" s="10" t="s">
        <v>366</v>
      </c>
      <c r="G1815" s="10">
        <f>SUBTOTAL(9,G1814:G1814)</f>
        <v>23200</v>
      </c>
    </row>
    <row r="1816" spans="1:7" ht="25.15" customHeight="1">
      <c r="A1816" s="23" t="s">
        <v>485</v>
      </c>
      <c r="B1816" s="23"/>
      <c r="C1816" s="23"/>
      <c r="D1816" s="23"/>
      <c r="E1816" s="23"/>
      <c r="F1816" s="23"/>
      <c r="G1816" s="10">
        <f>SUBTOTAL(9,G1786:G1815)</f>
        <v>2052248</v>
      </c>
    </row>
  </sheetData>
  <sheetProtection password="DF92" sheet="1" objects="1" scenarios="1"/>
  <mergeCells count="1816"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B32:C32"/>
    <mergeCell ref="A33:D33"/>
    <mergeCell ref="B34:C34"/>
    <mergeCell ref="A35:D35"/>
    <mergeCell ref="B36:C36"/>
    <mergeCell ref="A27:D27"/>
    <mergeCell ref="B28:C28"/>
    <mergeCell ref="A29:D29"/>
    <mergeCell ref="B30:C30"/>
    <mergeCell ref="A31:D31"/>
    <mergeCell ref="B22:C22"/>
    <mergeCell ref="A23:D23"/>
    <mergeCell ref="B24:C24"/>
    <mergeCell ref="A25:D25"/>
    <mergeCell ref="B26:C26"/>
    <mergeCell ref="A16:B16"/>
    <mergeCell ref="C16:G16"/>
    <mergeCell ref="A18:G18"/>
    <mergeCell ref="B20:C20"/>
    <mergeCell ref="B21:C21"/>
    <mergeCell ref="B52:C52"/>
    <mergeCell ref="B53:C53"/>
    <mergeCell ref="B54:C54"/>
    <mergeCell ref="A55:D55"/>
    <mergeCell ref="A56:F56"/>
    <mergeCell ref="A47:B47"/>
    <mergeCell ref="C47:G47"/>
    <mergeCell ref="A48:B48"/>
    <mergeCell ref="C48:G48"/>
    <mergeCell ref="A50:G50"/>
    <mergeCell ref="B42:C42"/>
    <mergeCell ref="A43:D43"/>
    <mergeCell ref="A44:F44"/>
    <mergeCell ref="A46:B46"/>
    <mergeCell ref="C46:G46"/>
    <mergeCell ref="A37:D37"/>
    <mergeCell ref="B38:C38"/>
    <mergeCell ref="A39:D39"/>
    <mergeCell ref="B40:C40"/>
    <mergeCell ref="A41:D41"/>
    <mergeCell ref="A73:B73"/>
    <mergeCell ref="C73:G73"/>
    <mergeCell ref="A74:B74"/>
    <mergeCell ref="C74:G74"/>
    <mergeCell ref="A76:G76"/>
    <mergeCell ref="B68:C68"/>
    <mergeCell ref="A69:D69"/>
    <mergeCell ref="A70:F70"/>
    <mergeCell ref="A72:B72"/>
    <mergeCell ref="C72:G72"/>
    <mergeCell ref="A62:G62"/>
    <mergeCell ref="B64:C64"/>
    <mergeCell ref="B65:C65"/>
    <mergeCell ref="B66:C66"/>
    <mergeCell ref="A67:D67"/>
    <mergeCell ref="A58:B58"/>
    <mergeCell ref="C58:G58"/>
    <mergeCell ref="A59:B59"/>
    <mergeCell ref="C59:G59"/>
    <mergeCell ref="A60:B60"/>
    <mergeCell ref="C60:G60"/>
    <mergeCell ref="A93:B93"/>
    <mergeCell ref="C93:G93"/>
    <mergeCell ref="A94:B94"/>
    <mergeCell ref="C94:G94"/>
    <mergeCell ref="A96:G96"/>
    <mergeCell ref="B88:C88"/>
    <mergeCell ref="A89:D89"/>
    <mergeCell ref="A90:F90"/>
    <mergeCell ref="A92:B92"/>
    <mergeCell ref="C92:G92"/>
    <mergeCell ref="A83:D83"/>
    <mergeCell ref="B84:C84"/>
    <mergeCell ref="A85:D85"/>
    <mergeCell ref="B86:C86"/>
    <mergeCell ref="A87:D87"/>
    <mergeCell ref="B78:C78"/>
    <mergeCell ref="B79:C79"/>
    <mergeCell ref="B80:C80"/>
    <mergeCell ref="A81:D81"/>
    <mergeCell ref="B82:C82"/>
    <mergeCell ref="B114:C114"/>
    <mergeCell ref="A115:D115"/>
    <mergeCell ref="A116:F116"/>
    <mergeCell ref="A118:B118"/>
    <mergeCell ref="C118:G118"/>
    <mergeCell ref="A108:B108"/>
    <mergeCell ref="C108:G108"/>
    <mergeCell ref="A110:G110"/>
    <mergeCell ref="B112:C112"/>
    <mergeCell ref="B113:C113"/>
    <mergeCell ref="A103:D103"/>
    <mergeCell ref="A104:F104"/>
    <mergeCell ref="A106:B106"/>
    <mergeCell ref="C106:G106"/>
    <mergeCell ref="A107:B107"/>
    <mergeCell ref="C107:G107"/>
    <mergeCell ref="B98:C98"/>
    <mergeCell ref="B99:C99"/>
    <mergeCell ref="B100:C100"/>
    <mergeCell ref="A101:D101"/>
    <mergeCell ref="B102:C102"/>
    <mergeCell ref="B134:C134"/>
    <mergeCell ref="A135:D135"/>
    <mergeCell ref="B136:C136"/>
    <mergeCell ref="A137:D137"/>
    <mergeCell ref="B138:C138"/>
    <mergeCell ref="A129:D129"/>
    <mergeCell ref="B130:C130"/>
    <mergeCell ref="A131:D131"/>
    <mergeCell ref="B132:C132"/>
    <mergeCell ref="A133:D133"/>
    <mergeCell ref="B124:C124"/>
    <mergeCell ref="B125:C125"/>
    <mergeCell ref="B126:C126"/>
    <mergeCell ref="A127:D127"/>
    <mergeCell ref="B128:C128"/>
    <mergeCell ref="A119:B119"/>
    <mergeCell ref="C119:G119"/>
    <mergeCell ref="A120:B120"/>
    <mergeCell ref="C120:G120"/>
    <mergeCell ref="A122:G122"/>
    <mergeCell ref="B154:C154"/>
    <mergeCell ref="A155:D155"/>
    <mergeCell ref="B156:C156"/>
    <mergeCell ref="A157:D157"/>
    <mergeCell ref="B158:C158"/>
    <mergeCell ref="A149:D149"/>
    <mergeCell ref="B150:C150"/>
    <mergeCell ref="A151:D151"/>
    <mergeCell ref="B152:C152"/>
    <mergeCell ref="A153:D153"/>
    <mergeCell ref="B144:C144"/>
    <mergeCell ref="A145:D145"/>
    <mergeCell ref="B146:C146"/>
    <mergeCell ref="A147:D147"/>
    <mergeCell ref="B148:C148"/>
    <mergeCell ref="A139:D139"/>
    <mergeCell ref="B140:C140"/>
    <mergeCell ref="A141:D141"/>
    <mergeCell ref="B142:C142"/>
    <mergeCell ref="A143:D143"/>
    <mergeCell ref="A175:D175"/>
    <mergeCell ref="B176:C176"/>
    <mergeCell ref="A177:D177"/>
    <mergeCell ref="B178:C178"/>
    <mergeCell ref="A179:D179"/>
    <mergeCell ref="B170:C170"/>
    <mergeCell ref="A171:D171"/>
    <mergeCell ref="B172:C172"/>
    <mergeCell ref="A173:D173"/>
    <mergeCell ref="B174:C174"/>
    <mergeCell ref="A164:B164"/>
    <mergeCell ref="C164:G164"/>
    <mergeCell ref="A166:G166"/>
    <mergeCell ref="B168:C168"/>
    <mergeCell ref="B169:C169"/>
    <mergeCell ref="A159:D159"/>
    <mergeCell ref="A160:F160"/>
    <mergeCell ref="A162:B162"/>
    <mergeCell ref="C162:G162"/>
    <mergeCell ref="A163:B163"/>
    <mergeCell ref="C163:G163"/>
    <mergeCell ref="A195:D195"/>
    <mergeCell ref="B196:C196"/>
    <mergeCell ref="A197:D197"/>
    <mergeCell ref="B198:C198"/>
    <mergeCell ref="A199:D199"/>
    <mergeCell ref="B190:C190"/>
    <mergeCell ref="A191:D191"/>
    <mergeCell ref="B192:C192"/>
    <mergeCell ref="A193:D193"/>
    <mergeCell ref="B194:C194"/>
    <mergeCell ref="A185:D185"/>
    <mergeCell ref="B186:C186"/>
    <mergeCell ref="A187:D187"/>
    <mergeCell ref="B188:C188"/>
    <mergeCell ref="A189:D189"/>
    <mergeCell ref="B180:C180"/>
    <mergeCell ref="A181:D181"/>
    <mergeCell ref="B182:C182"/>
    <mergeCell ref="A183:D183"/>
    <mergeCell ref="B184:C184"/>
    <mergeCell ref="A215:D215"/>
    <mergeCell ref="B216:C216"/>
    <mergeCell ref="A217:D217"/>
    <mergeCell ref="B218:C218"/>
    <mergeCell ref="A219:D219"/>
    <mergeCell ref="B210:C210"/>
    <mergeCell ref="A211:D211"/>
    <mergeCell ref="B212:C212"/>
    <mergeCell ref="A213:D213"/>
    <mergeCell ref="B214:C214"/>
    <mergeCell ref="A205:D205"/>
    <mergeCell ref="B206:C206"/>
    <mergeCell ref="A207:D207"/>
    <mergeCell ref="B208:C208"/>
    <mergeCell ref="A209:D209"/>
    <mergeCell ref="B200:C200"/>
    <mergeCell ref="A201:D201"/>
    <mergeCell ref="B202:C202"/>
    <mergeCell ref="A203:D203"/>
    <mergeCell ref="B204:C204"/>
    <mergeCell ref="A235:D235"/>
    <mergeCell ref="B236:C236"/>
    <mergeCell ref="A237:D237"/>
    <mergeCell ref="B238:C238"/>
    <mergeCell ref="A239:D239"/>
    <mergeCell ref="B230:C230"/>
    <mergeCell ref="B231:C231"/>
    <mergeCell ref="B232:C232"/>
    <mergeCell ref="A233:D233"/>
    <mergeCell ref="B234:C234"/>
    <mergeCell ref="A225:B225"/>
    <mergeCell ref="C225:G225"/>
    <mergeCell ref="A226:B226"/>
    <mergeCell ref="C226:G226"/>
    <mergeCell ref="A228:G228"/>
    <mergeCell ref="B220:C220"/>
    <mergeCell ref="A221:D221"/>
    <mergeCell ref="A222:F222"/>
    <mergeCell ref="A224:B224"/>
    <mergeCell ref="C224:G224"/>
    <mergeCell ref="A255:D255"/>
    <mergeCell ref="B256:C256"/>
    <mergeCell ref="A257:D257"/>
    <mergeCell ref="B258:C258"/>
    <mergeCell ref="A259:D259"/>
    <mergeCell ref="B250:C250"/>
    <mergeCell ref="A251:D251"/>
    <mergeCell ref="B252:C252"/>
    <mergeCell ref="A253:D253"/>
    <mergeCell ref="B254:C254"/>
    <mergeCell ref="A245:D245"/>
    <mergeCell ref="B246:C246"/>
    <mergeCell ref="A247:D247"/>
    <mergeCell ref="B248:C248"/>
    <mergeCell ref="A249:D249"/>
    <mergeCell ref="B240:C240"/>
    <mergeCell ref="A241:D241"/>
    <mergeCell ref="B242:C242"/>
    <mergeCell ref="A243:D243"/>
    <mergeCell ref="B244:C244"/>
    <mergeCell ref="A275:D275"/>
    <mergeCell ref="B276:C276"/>
    <mergeCell ref="A277:D277"/>
    <mergeCell ref="B278:C278"/>
    <mergeCell ref="A279:D279"/>
    <mergeCell ref="B270:C270"/>
    <mergeCell ref="A271:D271"/>
    <mergeCell ref="B272:C272"/>
    <mergeCell ref="A273:D273"/>
    <mergeCell ref="B274:C274"/>
    <mergeCell ref="A265:D265"/>
    <mergeCell ref="B266:C266"/>
    <mergeCell ref="A267:D267"/>
    <mergeCell ref="B268:C268"/>
    <mergeCell ref="A269:D269"/>
    <mergeCell ref="B260:C260"/>
    <mergeCell ref="A261:D261"/>
    <mergeCell ref="B262:C262"/>
    <mergeCell ref="A263:D263"/>
    <mergeCell ref="B264:C264"/>
    <mergeCell ref="A295:D295"/>
    <mergeCell ref="B296:C296"/>
    <mergeCell ref="A297:D297"/>
    <mergeCell ref="B298:C298"/>
    <mergeCell ref="A299:D299"/>
    <mergeCell ref="B290:C290"/>
    <mergeCell ref="A291:D291"/>
    <mergeCell ref="B292:C292"/>
    <mergeCell ref="A293:D293"/>
    <mergeCell ref="B294:C294"/>
    <mergeCell ref="A285:D285"/>
    <mergeCell ref="B286:C286"/>
    <mergeCell ref="A287:D287"/>
    <mergeCell ref="B288:C288"/>
    <mergeCell ref="A289:D289"/>
    <mergeCell ref="B280:C280"/>
    <mergeCell ref="A281:D281"/>
    <mergeCell ref="B282:C282"/>
    <mergeCell ref="A283:D283"/>
    <mergeCell ref="B284:C284"/>
    <mergeCell ref="A315:D315"/>
    <mergeCell ref="B316:C316"/>
    <mergeCell ref="A317:D317"/>
    <mergeCell ref="B318:C318"/>
    <mergeCell ref="A319:D319"/>
    <mergeCell ref="B310:C310"/>
    <mergeCell ref="A311:D311"/>
    <mergeCell ref="B312:C312"/>
    <mergeCell ref="A313:D313"/>
    <mergeCell ref="B314:C314"/>
    <mergeCell ref="A305:D305"/>
    <mergeCell ref="B306:C306"/>
    <mergeCell ref="A307:D307"/>
    <mergeCell ref="B308:C308"/>
    <mergeCell ref="A309:D309"/>
    <mergeCell ref="B300:C300"/>
    <mergeCell ref="A301:D301"/>
    <mergeCell ref="B302:C302"/>
    <mergeCell ref="A303:D303"/>
    <mergeCell ref="B304:C304"/>
    <mergeCell ref="A335:D335"/>
    <mergeCell ref="B336:C336"/>
    <mergeCell ref="A337:D337"/>
    <mergeCell ref="B338:C338"/>
    <mergeCell ref="A339:D339"/>
    <mergeCell ref="B330:C330"/>
    <mergeCell ref="A331:D331"/>
    <mergeCell ref="B332:C332"/>
    <mergeCell ref="A333:D333"/>
    <mergeCell ref="B334:C334"/>
    <mergeCell ref="A325:D325"/>
    <mergeCell ref="B326:C326"/>
    <mergeCell ref="A327:D327"/>
    <mergeCell ref="B328:C328"/>
    <mergeCell ref="A329:D329"/>
    <mergeCell ref="B320:C320"/>
    <mergeCell ref="A321:D321"/>
    <mergeCell ref="B322:C322"/>
    <mergeCell ref="A323:D323"/>
    <mergeCell ref="B324:C324"/>
    <mergeCell ref="A355:D355"/>
    <mergeCell ref="B356:C356"/>
    <mergeCell ref="A357:D357"/>
    <mergeCell ref="B358:C358"/>
    <mergeCell ref="A359:D359"/>
    <mergeCell ref="B350:C350"/>
    <mergeCell ref="A351:D351"/>
    <mergeCell ref="B352:C352"/>
    <mergeCell ref="A353:D353"/>
    <mergeCell ref="B354:C354"/>
    <mergeCell ref="A345:D345"/>
    <mergeCell ref="B346:C346"/>
    <mergeCell ref="A347:D347"/>
    <mergeCell ref="B348:C348"/>
    <mergeCell ref="A349:D349"/>
    <mergeCell ref="B340:C340"/>
    <mergeCell ref="A341:D341"/>
    <mergeCell ref="B342:C342"/>
    <mergeCell ref="A343:D343"/>
    <mergeCell ref="B344:C344"/>
    <mergeCell ref="A375:D375"/>
    <mergeCell ref="B376:C376"/>
    <mergeCell ref="A377:D377"/>
    <mergeCell ref="B378:C378"/>
    <mergeCell ref="A379:D379"/>
    <mergeCell ref="B370:C370"/>
    <mergeCell ref="A371:D371"/>
    <mergeCell ref="B372:C372"/>
    <mergeCell ref="A373:D373"/>
    <mergeCell ref="B374:C37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95:D395"/>
    <mergeCell ref="B396:C396"/>
    <mergeCell ref="A397:D397"/>
    <mergeCell ref="B398:C398"/>
    <mergeCell ref="A399:D399"/>
    <mergeCell ref="B390:C390"/>
    <mergeCell ref="A391:D391"/>
    <mergeCell ref="B392:C392"/>
    <mergeCell ref="A393:D393"/>
    <mergeCell ref="B394:C394"/>
    <mergeCell ref="A385:D385"/>
    <mergeCell ref="B386:C386"/>
    <mergeCell ref="A387:D387"/>
    <mergeCell ref="B388:C388"/>
    <mergeCell ref="A389:D389"/>
    <mergeCell ref="B380:C380"/>
    <mergeCell ref="A381:D381"/>
    <mergeCell ref="B382:C382"/>
    <mergeCell ref="A383:D383"/>
    <mergeCell ref="B384:C384"/>
    <mergeCell ref="A415:D415"/>
    <mergeCell ref="B416:C416"/>
    <mergeCell ref="A417:D417"/>
    <mergeCell ref="B418:C418"/>
    <mergeCell ref="A419:D419"/>
    <mergeCell ref="B410:C410"/>
    <mergeCell ref="A411:D411"/>
    <mergeCell ref="B412:C412"/>
    <mergeCell ref="A413:D413"/>
    <mergeCell ref="B414:C414"/>
    <mergeCell ref="A405:D405"/>
    <mergeCell ref="B406:C406"/>
    <mergeCell ref="A407:D407"/>
    <mergeCell ref="B408:C408"/>
    <mergeCell ref="A409:D409"/>
    <mergeCell ref="B400:C400"/>
    <mergeCell ref="A401:D401"/>
    <mergeCell ref="B402:C402"/>
    <mergeCell ref="A403:D403"/>
    <mergeCell ref="B404:C404"/>
    <mergeCell ref="A435:D435"/>
    <mergeCell ref="B436:C436"/>
    <mergeCell ref="A437:D437"/>
    <mergeCell ref="B438:C438"/>
    <mergeCell ref="A439:D439"/>
    <mergeCell ref="B430:C430"/>
    <mergeCell ref="B431:C431"/>
    <mergeCell ref="B432:C432"/>
    <mergeCell ref="A433:D433"/>
    <mergeCell ref="B434:C434"/>
    <mergeCell ref="A425:B425"/>
    <mergeCell ref="C425:G425"/>
    <mergeCell ref="A426:B426"/>
    <mergeCell ref="C426:G426"/>
    <mergeCell ref="A428:G428"/>
    <mergeCell ref="B420:C420"/>
    <mergeCell ref="A421:D421"/>
    <mergeCell ref="A422:F422"/>
    <mergeCell ref="A424:B424"/>
    <mergeCell ref="C424:G424"/>
    <mergeCell ref="A455:B455"/>
    <mergeCell ref="C455:G455"/>
    <mergeCell ref="A456:B456"/>
    <mergeCell ref="C456:G456"/>
    <mergeCell ref="A458:G458"/>
    <mergeCell ref="B450:C450"/>
    <mergeCell ref="A451:D451"/>
    <mergeCell ref="A452:F452"/>
    <mergeCell ref="A454:B454"/>
    <mergeCell ref="C454:G454"/>
    <mergeCell ref="A444:B444"/>
    <mergeCell ref="C444:G444"/>
    <mergeCell ref="A446:G446"/>
    <mergeCell ref="B448:C448"/>
    <mergeCell ref="B449:C449"/>
    <mergeCell ref="A440:F440"/>
    <mergeCell ref="A442:B442"/>
    <mergeCell ref="C442:G442"/>
    <mergeCell ref="A443:B443"/>
    <mergeCell ref="C443:G443"/>
    <mergeCell ref="B476:C476"/>
    <mergeCell ref="A477:D477"/>
    <mergeCell ref="B478:C478"/>
    <mergeCell ref="A479:D479"/>
    <mergeCell ref="B480:C480"/>
    <mergeCell ref="A470:G470"/>
    <mergeCell ref="B472:C472"/>
    <mergeCell ref="B473:C473"/>
    <mergeCell ref="B474:C474"/>
    <mergeCell ref="A475:D475"/>
    <mergeCell ref="A466:B466"/>
    <mergeCell ref="C466:G466"/>
    <mergeCell ref="A467:B467"/>
    <mergeCell ref="C467:G467"/>
    <mergeCell ref="A468:B468"/>
    <mergeCell ref="C468:G468"/>
    <mergeCell ref="B460:C460"/>
    <mergeCell ref="B461:C461"/>
    <mergeCell ref="B462:C462"/>
    <mergeCell ref="A463:D463"/>
    <mergeCell ref="A464:F464"/>
    <mergeCell ref="A497:D497"/>
    <mergeCell ref="B498:C498"/>
    <mergeCell ref="A499:D499"/>
    <mergeCell ref="B500:C500"/>
    <mergeCell ref="A501:D501"/>
    <mergeCell ref="B492:C492"/>
    <mergeCell ref="A493:D493"/>
    <mergeCell ref="B494:C494"/>
    <mergeCell ref="A495:D495"/>
    <mergeCell ref="B496:C496"/>
    <mergeCell ref="A486:B486"/>
    <mergeCell ref="C486:G486"/>
    <mergeCell ref="A488:G488"/>
    <mergeCell ref="B490:C490"/>
    <mergeCell ref="B491:C491"/>
    <mergeCell ref="A481:D481"/>
    <mergeCell ref="A482:F482"/>
    <mergeCell ref="A484:B484"/>
    <mergeCell ref="C484:G484"/>
    <mergeCell ref="A485:B485"/>
    <mergeCell ref="C485:G485"/>
    <mergeCell ref="A517:D517"/>
    <mergeCell ref="B518:C518"/>
    <mergeCell ref="A519:D519"/>
    <mergeCell ref="B520:C520"/>
    <mergeCell ref="A521:D521"/>
    <mergeCell ref="B512:C512"/>
    <mergeCell ref="A513:D513"/>
    <mergeCell ref="B514:C514"/>
    <mergeCell ref="A515:D515"/>
    <mergeCell ref="B516:C516"/>
    <mergeCell ref="A507:D507"/>
    <mergeCell ref="B508:C508"/>
    <mergeCell ref="A509:D509"/>
    <mergeCell ref="B510:C510"/>
    <mergeCell ref="A511:D511"/>
    <mergeCell ref="B502:C502"/>
    <mergeCell ref="A503:D503"/>
    <mergeCell ref="B504:C504"/>
    <mergeCell ref="A505:D505"/>
    <mergeCell ref="B506:C506"/>
    <mergeCell ref="A537:D537"/>
    <mergeCell ref="B538:C538"/>
    <mergeCell ref="A539:D539"/>
    <mergeCell ref="B540:C540"/>
    <mergeCell ref="A541:D541"/>
    <mergeCell ref="B532:C532"/>
    <mergeCell ref="A533:D533"/>
    <mergeCell ref="B534:C534"/>
    <mergeCell ref="A535:D535"/>
    <mergeCell ref="B536:C536"/>
    <mergeCell ref="A527:D527"/>
    <mergeCell ref="B528:C528"/>
    <mergeCell ref="A529:D529"/>
    <mergeCell ref="B530:C530"/>
    <mergeCell ref="A531:D531"/>
    <mergeCell ref="B522:C522"/>
    <mergeCell ref="A523:D523"/>
    <mergeCell ref="B524:C524"/>
    <mergeCell ref="A525:D525"/>
    <mergeCell ref="B526:C526"/>
    <mergeCell ref="A557:D557"/>
    <mergeCell ref="B558:C558"/>
    <mergeCell ref="A559:D559"/>
    <mergeCell ref="B560:C560"/>
    <mergeCell ref="A561:D561"/>
    <mergeCell ref="B552:C552"/>
    <mergeCell ref="A553:D553"/>
    <mergeCell ref="B554:C554"/>
    <mergeCell ref="A555:D555"/>
    <mergeCell ref="B556:C556"/>
    <mergeCell ref="A547:D547"/>
    <mergeCell ref="B548:C548"/>
    <mergeCell ref="A549:D549"/>
    <mergeCell ref="B550:C550"/>
    <mergeCell ref="A551:D551"/>
    <mergeCell ref="B542:C542"/>
    <mergeCell ref="A543:D543"/>
    <mergeCell ref="B544:C544"/>
    <mergeCell ref="A545:D545"/>
    <mergeCell ref="B546:C546"/>
    <mergeCell ref="A576:B576"/>
    <mergeCell ref="C576:G576"/>
    <mergeCell ref="A578:G578"/>
    <mergeCell ref="B580:C580"/>
    <mergeCell ref="B581:C581"/>
    <mergeCell ref="A572:F572"/>
    <mergeCell ref="A574:B574"/>
    <mergeCell ref="C574:G574"/>
    <mergeCell ref="A575:B575"/>
    <mergeCell ref="C575:G575"/>
    <mergeCell ref="A567:D567"/>
    <mergeCell ref="B568:C568"/>
    <mergeCell ref="A569:D569"/>
    <mergeCell ref="B570:C570"/>
    <mergeCell ref="A571:D571"/>
    <mergeCell ref="B562:C562"/>
    <mergeCell ref="A563:D563"/>
    <mergeCell ref="B564:C564"/>
    <mergeCell ref="A565:D565"/>
    <mergeCell ref="B566:C566"/>
    <mergeCell ref="A597:D597"/>
    <mergeCell ref="B598:C598"/>
    <mergeCell ref="A599:D599"/>
    <mergeCell ref="B600:C600"/>
    <mergeCell ref="A601:D601"/>
    <mergeCell ref="B592:C592"/>
    <mergeCell ref="A593:D593"/>
    <mergeCell ref="B594:C594"/>
    <mergeCell ref="A595:D595"/>
    <mergeCell ref="B596:C596"/>
    <mergeCell ref="A587:D587"/>
    <mergeCell ref="B588:C588"/>
    <mergeCell ref="A589:D589"/>
    <mergeCell ref="B590:C590"/>
    <mergeCell ref="A591:D591"/>
    <mergeCell ref="B582:C582"/>
    <mergeCell ref="A583:D583"/>
    <mergeCell ref="B584:C584"/>
    <mergeCell ref="A585:D585"/>
    <mergeCell ref="B586:C586"/>
    <mergeCell ref="A616:B616"/>
    <mergeCell ref="C616:G616"/>
    <mergeCell ref="A618:G618"/>
    <mergeCell ref="B620:C620"/>
    <mergeCell ref="B621:C621"/>
    <mergeCell ref="A612:F612"/>
    <mergeCell ref="A614:B614"/>
    <mergeCell ref="C614:G614"/>
    <mergeCell ref="A615:B615"/>
    <mergeCell ref="C615:G615"/>
    <mergeCell ref="A607:D607"/>
    <mergeCell ref="B608:C608"/>
    <mergeCell ref="A609:D609"/>
    <mergeCell ref="B610:C610"/>
    <mergeCell ref="A611:D611"/>
    <mergeCell ref="B602:C602"/>
    <mergeCell ref="A603:D603"/>
    <mergeCell ref="B604:C604"/>
    <mergeCell ref="A605:D605"/>
    <mergeCell ref="B606:C606"/>
    <mergeCell ref="A637:D637"/>
    <mergeCell ref="B638:C638"/>
    <mergeCell ref="A639:D639"/>
    <mergeCell ref="B640:C640"/>
    <mergeCell ref="A641:D641"/>
    <mergeCell ref="B632:C632"/>
    <mergeCell ref="B633:C633"/>
    <mergeCell ref="B634:C634"/>
    <mergeCell ref="A635:D635"/>
    <mergeCell ref="B636:C636"/>
    <mergeCell ref="A627:B627"/>
    <mergeCell ref="C627:G627"/>
    <mergeCell ref="A628:B628"/>
    <mergeCell ref="C628:G628"/>
    <mergeCell ref="A630:G630"/>
    <mergeCell ref="B622:C622"/>
    <mergeCell ref="A623:D623"/>
    <mergeCell ref="A624:F624"/>
    <mergeCell ref="A626:B626"/>
    <mergeCell ref="C626:G626"/>
    <mergeCell ref="A658:B658"/>
    <mergeCell ref="C658:G658"/>
    <mergeCell ref="A659:B659"/>
    <mergeCell ref="C659:G659"/>
    <mergeCell ref="A660:B660"/>
    <mergeCell ref="C660:G660"/>
    <mergeCell ref="B652:C652"/>
    <mergeCell ref="A653:D653"/>
    <mergeCell ref="B654:C654"/>
    <mergeCell ref="A655:D655"/>
    <mergeCell ref="A656:F656"/>
    <mergeCell ref="A647:D647"/>
    <mergeCell ref="B648:C648"/>
    <mergeCell ref="A649:D649"/>
    <mergeCell ref="B650:C650"/>
    <mergeCell ref="A651:D651"/>
    <mergeCell ref="B642:C642"/>
    <mergeCell ref="A643:D643"/>
    <mergeCell ref="B644:C644"/>
    <mergeCell ref="A645:D645"/>
    <mergeCell ref="B646:C646"/>
    <mergeCell ref="B678:C678"/>
    <mergeCell ref="A679:D679"/>
    <mergeCell ref="B680:C680"/>
    <mergeCell ref="A681:D681"/>
    <mergeCell ref="A682:F682"/>
    <mergeCell ref="A672:B672"/>
    <mergeCell ref="C672:G672"/>
    <mergeCell ref="A674:G674"/>
    <mergeCell ref="B676:C676"/>
    <mergeCell ref="B677:C677"/>
    <mergeCell ref="A668:F668"/>
    <mergeCell ref="A670:B670"/>
    <mergeCell ref="C670:G670"/>
    <mergeCell ref="A671:B671"/>
    <mergeCell ref="C671:G671"/>
    <mergeCell ref="A662:G662"/>
    <mergeCell ref="B664:C664"/>
    <mergeCell ref="B665:C665"/>
    <mergeCell ref="B666:C666"/>
    <mergeCell ref="A667:D667"/>
    <mergeCell ref="A699:D699"/>
    <mergeCell ref="B700:C700"/>
    <mergeCell ref="A701:D701"/>
    <mergeCell ref="A702:F702"/>
    <mergeCell ref="A704:B704"/>
    <mergeCell ref="C704:G704"/>
    <mergeCell ref="B694:C694"/>
    <mergeCell ref="A695:D695"/>
    <mergeCell ref="B696:C696"/>
    <mergeCell ref="A697:D697"/>
    <mergeCell ref="B698:C698"/>
    <mergeCell ref="A688:G688"/>
    <mergeCell ref="B690:C690"/>
    <mergeCell ref="B691:C691"/>
    <mergeCell ref="B692:C692"/>
    <mergeCell ref="A693:D693"/>
    <mergeCell ref="A684:B684"/>
    <mergeCell ref="C684:G684"/>
    <mergeCell ref="A685:B685"/>
    <mergeCell ref="C685:G685"/>
    <mergeCell ref="A686:B686"/>
    <mergeCell ref="C686:G686"/>
    <mergeCell ref="A720:B720"/>
    <mergeCell ref="C720:G720"/>
    <mergeCell ref="A722:G722"/>
    <mergeCell ref="B724:C724"/>
    <mergeCell ref="B725:C725"/>
    <mergeCell ref="A715:D715"/>
    <mergeCell ref="A716:F716"/>
    <mergeCell ref="A718:B718"/>
    <mergeCell ref="C718:G718"/>
    <mergeCell ref="A719:B719"/>
    <mergeCell ref="C719:G719"/>
    <mergeCell ref="B710:C710"/>
    <mergeCell ref="B711:C711"/>
    <mergeCell ref="B712:C712"/>
    <mergeCell ref="A713:D713"/>
    <mergeCell ref="B714:C714"/>
    <mergeCell ref="A705:B705"/>
    <mergeCell ref="C705:G705"/>
    <mergeCell ref="A706:B706"/>
    <mergeCell ref="C706:G706"/>
    <mergeCell ref="A708:G708"/>
    <mergeCell ref="A741:D741"/>
    <mergeCell ref="B742:C742"/>
    <mergeCell ref="A743:D743"/>
    <mergeCell ref="B744:C744"/>
    <mergeCell ref="A745:D745"/>
    <mergeCell ref="B736:C736"/>
    <mergeCell ref="B737:C737"/>
    <mergeCell ref="B738:C738"/>
    <mergeCell ref="A739:D739"/>
    <mergeCell ref="B740:C740"/>
    <mergeCell ref="A731:B731"/>
    <mergeCell ref="C731:G731"/>
    <mergeCell ref="A732:B732"/>
    <mergeCell ref="C732:G732"/>
    <mergeCell ref="A734:G734"/>
    <mergeCell ref="B726:C726"/>
    <mergeCell ref="A727:D727"/>
    <mergeCell ref="A728:F728"/>
    <mergeCell ref="A730:B730"/>
    <mergeCell ref="C730:G730"/>
    <mergeCell ref="A761:D761"/>
    <mergeCell ref="B762:C762"/>
    <mergeCell ref="A763:D763"/>
    <mergeCell ref="B764:C764"/>
    <mergeCell ref="A765:D765"/>
    <mergeCell ref="B756:C756"/>
    <mergeCell ref="A757:D757"/>
    <mergeCell ref="B758:C758"/>
    <mergeCell ref="A759:D759"/>
    <mergeCell ref="B760:C760"/>
    <mergeCell ref="A751:D751"/>
    <mergeCell ref="B752:C752"/>
    <mergeCell ref="A753:D753"/>
    <mergeCell ref="B754:C754"/>
    <mergeCell ref="A755:D755"/>
    <mergeCell ref="B746:C746"/>
    <mergeCell ref="A747:D747"/>
    <mergeCell ref="B748:C748"/>
    <mergeCell ref="A749:D749"/>
    <mergeCell ref="B750:C750"/>
    <mergeCell ref="B782:C782"/>
    <mergeCell ref="A783:D783"/>
    <mergeCell ref="B784:C784"/>
    <mergeCell ref="A785:D785"/>
    <mergeCell ref="B786:C786"/>
    <mergeCell ref="A776:B776"/>
    <mergeCell ref="C776:G776"/>
    <mergeCell ref="A778:G778"/>
    <mergeCell ref="B780:C780"/>
    <mergeCell ref="B781:C781"/>
    <mergeCell ref="A771:D771"/>
    <mergeCell ref="A772:F772"/>
    <mergeCell ref="A774:B774"/>
    <mergeCell ref="C774:G774"/>
    <mergeCell ref="A775:B775"/>
    <mergeCell ref="C775:G775"/>
    <mergeCell ref="B766:C766"/>
    <mergeCell ref="A767:D767"/>
    <mergeCell ref="B768:C768"/>
    <mergeCell ref="A769:D769"/>
    <mergeCell ref="B770:C770"/>
    <mergeCell ref="B802:C802"/>
    <mergeCell ref="A803:D803"/>
    <mergeCell ref="B804:C804"/>
    <mergeCell ref="A805:D805"/>
    <mergeCell ref="B806:C806"/>
    <mergeCell ref="A797:D797"/>
    <mergeCell ref="B798:C798"/>
    <mergeCell ref="A799:D799"/>
    <mergeCell ref="B800:C800"/>
    <mergeCell ref="A801:D801"/>
    <mergeCell ref="B792:C792"/>
    <mergeCell ref="A793:D793"/>
    <mergeCell ref="B794:C794"/>
    <mergeCell ref="A795:D795"/>
    <mergeCell ref="B796:C796"/>
    <mergeCell ref="A787:D787"/>
    <mergeCell ref="B788:C788"/>
    <mergeCell ref="A789:D789"/>
    <mergeCell ref="B790:C790"/>
    <mergeCell ref="A791:D791"/>
    <mergeCell ref="B822:C822"/>
    <mergeCell ref="A823:D823"/>
    <mergeCell ref="B824:C824"/>
    <mergeCell ref="A825:D825"/>
    <mergeCell ref="B826:C826"/>
    <mergeCell ref="A817:D817"/>
    <mergeCell ref="B818:C818"/>
    <mergeCell ref="A819:D819"/>
    <mergeCell ref="B820:C820"/>
    <mergeCell ref="A821:D821"/>
    <mergeCell ref="B812:C812"/>
    <mergeCell ref="A813:D813"/>
    <mergeCell ref="B814:C814"/>
    <mergeCell ref="A815:D815"/>
    <mergeCell ref="B816:C816"/>
    <mergeCell ref="A807:D807"/>
    <mergeCell ref="B808:C808"/>
    <mergeCell ref="A809:D809"/>
    <mergeCell ref="B810:C810"/>
    <mergeCell ref="A811:D811"/>
    <mergeCell ref="B842:C842"/>
    <mergeCell ref="B843:C843"/>
    <mergeCell ref="B844:C844"/>
    <mergeCell ref="A845:D845"/>
    <mergeCell ref="B846:C846"/>
    <mergeCell ref="A837:B837"/>
    <mergeCell ref="C837:G837"/>
    <mergeCell ref="A838:B838"/>
    <mergeCell ref="C838:G838"/>
    <mergeCell ref="A840:G840"/>
    <mergeCell ref="B832:C832"/>
    <mergeCell ref="A833:D833"/>
    <mergeCell ref="A834:F834"/>
    <mergeCell ref="A836:B836"/>
    <mergeCell ref="C836:G836"/>
    <mergeCell ref="A827:D827"/>
    <mergeCell ref="B828:C828"/>
    <mergeCell ref="A829:D829"/>
    <mergeCell ref="B830:C830"/>
    <mergeCell ref="A831:D831"/>
    <mergeCell ref="B862:C862"/>
    <mergeCell ref="A863:D863"/>
    <mergeCell ref="B864:C864"/>
    <mergeCell ref="A865:D865"/>
    <mergeCell ref="B866:C866"/>
    <mergeCell ref="A857:D857"/>
    <mergeCell ref="B858:C858"/>
    <mergeCell ref="A859:D859"/>
    <mergeCell ref="B860:C860"/>
    <mergeCell ref="A861:D861"/>
    <mergeCell ref="B852:C852"/>
    <mergeCell ref="A853:D853"/>
    <mergeCell ref="B854:C854"/>
    <mergeCell ref="A855:D855"/>
    <mergeCell ref="B856:C856"/>
    <mergeCell ref="A847:D847"/>
    <mergeCell ref="B848:C848"/>
    <mergeCell ref="A849:D849"/>
    <mergeCell ref="B850:C850"/>
    <mergeCell ref="A851:D851"/>
    <mergeCell ref="B882:C882"/>
    <mergeCell ref="A883:D883"/>
    <mergeCell ref="B884:C884"/>
    <mergeCell ref="A885:D885"/>
    <mergeCell ref="B886:C886"/>
    <mergeCell ref="A877:D877"/>
    <mergeCell ref="B878:C878"/>
    <mergeCell ref="A879:D879"/>
    <mergeCell ref="B880:C880"/>
    <mergeCell ref="A881:D881"/>
    <mergeCell ref="B872:C872"/>
    <mergeCell ref="A873:D873"/>
    <mergeCell ref="B874:C874"/>
    <mergeCell ref="A875:D875"/>
    <mergeCell ref="B876:C876"/>
    <mergeCell ref="A867:D867"/>
    <mergeCell ref="B868:C868"/>
    <mergeCell ref="A869:D869"/>
    <mergeCell ref="B870:C870"/>
    <mergeCell ref="A871:D871"/>
    <mergeCell ref="B902:C902"/>
    <mergeCell ref="A903:D903"/>
    <mergeCell ref="B904:C904"/>
    <mergeCell ref="A905:D905"/>
    <mergeCell ref="B906:C906"/>
    <mergeCell ref="A897:D897"/>
    <mergeCell ref="B898:C898"/>
    <mergeCell ref="A899:D899"/>
    <mergeCell ref="B900:C900"/>
    <mergeCell ref="A901:D901"/>
    <mergeCell ref="B892:C892"/>
    <mergeCell ref="A893:D893"/>
    <mergeCell ref="B894:C894"/>
    <mergeCell ref="A895:D895"/>
    <mergeCell ref="B896:C896"/>
    <mergeCell ref="A887:D887"/>
    <mergeCell ref="B888:C888"/>
    <mergeCell ref="A889:D889"/>
    <mergeCell ref="B890:C890"/>
    <mergeCell ref="A891:D891"/>
    <mergeCell ref="B922:C922"/>
    <mergeCell ref="A923:D923"/>
    <mergeCell ref="B924:C924"/>
    <mergeCell ref="A925:D925"/>
    <mergeCell ref="B926:C926"/>
    <mergeCell ref="A917:D917"/>
    <mergeCell ref="B918:C918"/>
    <mergeCell ref="A919:D919"/>
    <mergeCell ref="B920:C920"/>
    <mergeCell ref="A921:D921"/>
    <mergeCell ref="B912:C912"/>
    <mergeCell ref="A913:D913"/>
    <mergeCell ref="B914:C914"/>
    <mergeCell ref="A915:D915"/>
    <mergeCell ref="B916:C916"/>
    <mergeCell ref="A907:D907"/>
    <mergeCell ref="B908:C908"/>
    <mergeCell ref="A909:D909"/>
    <mergeCell ref="B910:C910"/>
    <mergeCell ref="A911:D911"/>
    <mergeCell ref="B942:C942"/>
    <mergeCell ref="A943:D943"/>
    <mergeCell ref="B944:C944"/>
    <mergeCell ref="A945:D945"/>
    <mergeCell ref="B946:C946"/>
    <mergeCell ref="A937:D937"/>
    <mergeCell ref="B938:C938"/>
    <mergeCell ref="A939:D939"/>
    <mergeCell ref="B940:C940"/>
    <mergeCell ref="A941:D941"/>
    <mergeCell ref="B932:C932"/>
    <mergeCell ref="A933:D933"/>
    <mergeCell ref="B934:C934"/>
    <mergeCell ref="A935:D935"/>
    <mergeCell ref="B936:C936"/>
    <mergeCell ref="A927:D927"/>
    <mergeCell ref="B928:C928"/>
    <mergeCell ref="A929:D929"/>
    <mergeCell ref="B930:C930"/>
    <mergeCell ref="A931:D931"/>
    <mergeCell ref="B962:C962"/>
    <mergeCell ref="A963:D963"/>
    <mergeCell ref="B964:C964"/>
    <mergeCell ref="A965:D965"/>
    <mergeCell ref="B966:C966"/>
    <mergeCell ref="A957:D957"/>
    <mergeCell ref="B958:C958"/>
    <mergeCell ref="A959:D959"/>
    <mergeCell ref="B960:C960"/>
    <mergeCell ref="A961:D961"/>
    <mergeCell ref="B952:C952"/>
    <mergeCell ref="A953:D953"/>
    <mergeCell ref="B954:C954"/>
    <mergeCell ref="A955:D955"/>
    <mergeCell ref="B956:C956"/>
    <mergeCell ref="A947:D947"/>
    <mergeCell ref="B948:C948"/>
    <mergeCell ref="A949:D949"/>
    <mergeCell ref="B950:C950"/>
    <mergeCell ref="A951:D951"/>
    <mergeCell ref="B982:C982"/>
    <mergeCell ref="A983:D983"/>
    <mergeCell ref="B984:C984"/>
    <mergeCell ref="A985:D985"/>
    <mergeCell ref="B986:C986"/>
    <mergeCell ref="A977:D977"/>
    <mergeCell ref="B978:C978"/>
    <mergeCell ref="A979:D979"/>
    <mergeCell ref="B980:C980"/>
    <mergeCell ref="A981:D981"/>
    <mergeCell ref="B972:C972"/>
    <mergeCell ref="A973:D973"/>
    <mergeCell ref="B974:C974"/>
    <mergeCell ref="A975:D975"/>
    <mergeCell ref="B976:C976"/>
    <mergeCell ref="A967:D967"/>
    <mergeCell ref="B968:C968"/>
    <mergeCell ref="A969:D969"/>
    <mergeCell ref="B970:C970"/>
    <mergeCell ref="A971:D971"/>
    <mergeCell ref="B1002:C1002"/>
    <mergeCell ref="A1003:D1003"/>
    <mergeCell ref="B1004:C1004"/>
    <mergeCell ref="A1005:D1005"/>
    <mergeCell ref="B1006:C1006"/>
    <mergeCell ref="A997:D997"/>
    <mergeCell ref="B998:C998"/>
    <mergeCell ref="A999:D999"/>
    <mergeCell ref="B1000:C1000"/>
    <mergeCell ref="A1001:D1001"/>
    <mergeCell ref="B992:C992"/>
    <mergeCell ref="A993:D993"/>
    <mergeCell ref="B994:C994"/>
    <mergeCell ref="A995:D995"/>
    <mergeCell ref="B996:C996"/>
    <mergeCell ref="A987:D987"/>
    <mergeCell ref="B988:C988"/>
    <mergeCell ref="A989:D989"/>
    <mergeCell ref="B990:C990"/>
    <mergeCell ref="A991:D991"/>
    <mergeCell ref="A1022:F1022"/>
    <mergeCell ref="A1024:B1024"/>
    <mergeCell ref="C1024:G1024"/>
    <mergeCell ref="A1025:B1025"/>
    <mergeCell ref="C1025:G1025"/>
    <mergeCell ref="A1017:D1017"/>
    <mergeCell ref="B1018:C1018"/>
    <mergeCell ref="A1019:D1019"/>
    <mergeCell ref="B1020:C1020"/>
    <mergeCell ref="A1021:D1021"/>
    <mergeCell ref="B1012:C1012"/>
    <mergeCell ref="A1013:D1013"/>
    <mergeCell ref="B1014:C1014"/>
    <mergeCell ref="A1015:D1015"/>
    <mergeCell ref="B1016:C1016"/>
    <mergeCell ref="A1007:D1007"/>
    <mergeCell ref="B1008:C1008"/>
    <mergeCell ref="A1009:D1009"/>
    <mergeCell ref="B1010:C1010"/>
    <mergeCell ref="A1011:D1011"/>
    <mergeCell ref="A1043:B1043"/>
    <mergeCell ref="C1043:G1043"/>
    <mergeCell ref="A1044:B1044"/>
    <mergeCell ref="C1044:G1044"/>
    <mergeCell ref="A1046:G1046"/>
    <mergeCell ref="A1037:D1037"/>
    <mergeCell ref="B1038:C1038"/>
    <mergeCell ref="A1039:D1039"/>
    <mergeCell ref="A1040:F1040"/>
    <mergeCell ref="A1042:B1042"/>
    <mergeCell ref="C1042:G1042"/>
    <mergeCell ref="B1032:C1032"/>
    <mergeCell ref="A1033:D1033"/>
    <mergeCell ref="B1034:C1034"/>
    <mergeCell ref="A1035:D1035"/>
    <mergeCell ref="B1036:C1036"/>
    <mergeCell ref="A1026:B1026"/>
    <mergeCell ref="C1026:G1026"/>
    <mergeCell ref="A1028:G1028"/>
    <mergeCell ref="B1030:C1030"/>
    <mergeCell ref="B1031:C1031"/>
    <mergeCell ref="A1064:F1064"/>
    <mergeCell ref="A1066:B1066"/>
    <mergeCell ref="C1066:G1066"/>
    <mergeCell ref="A1067:B1067"/>
    <mergeCell ref="C1067:G1067"/>
    <mergeCell ref="A1058:G1058"/>
    <mergeCell ref="B1060:C1060"/>
    <mergeCell ref="B1061:C1061"/>
    <mergeCell ref="B1062:C1062"/>
    <mergeCell ref="A1063:D1063"/>
    <mergeCell ref="A1054:B1054"/>
    <mergeCell ref="C1054:G1054"/>
    <mergeCell ref="A1055:B1055"/>
    <mergeCell ref="C1055:G1055"/>
    <mergeCell ref="A1056:B1056"/>
    <mergeCell ref="C1056:G1056"/>
    <mergeCell ref="B1048:C1048"/>
    <mergeCell ref="B1049:C1049"/>
    <mergeCell ref="B1050:C1050"/>
    <mergeCell ref="A1051:D1051"/>
    <mergeCell ref="A1052:F1052"/>
    <mergeCell ref="A1085:B1085"/>
    <mergeCell ref="C1085:G1085"/>
    <mergeCell ref="A1086:B1086"/>
    <mergeCell ref="C1086:G1086"/>
    <mergeCell ref="A1088:G1088"/>
    <mergeCell ref="A1079:D1079"/>
    <mergeCell ref="B1080:C1080"/>
    <mergeCell ref="A1081:D1081"/>
    <mergeCell ref="A1082:F1082"/>
    <mergeCell ref="A1084:B1084"/>
    <mergeCell ref="C1084:G1084"/>
    <mergeCell ref="B1074:C1074"/>
    <mergeCell ref="A1075:D1075"/>
    <mergeCell ref="B1076:C1076"/>
    <mergeCell ref="A1077:D1077"/>
    <mergeCell ref="B1078:C1078"/>
    <mergeCell ref="A1068:B1068"/>
    <mergeCell ref="C1068:G1068"/>
    <mergeCell ref="A1070:G1070"/>
    <mergeCell ref="B1072:C1072"/>
    <mergeCell ref="B1073:C1073"/>
    <mergeCell ref="A1105:D1105"/>
    <mergeCell ref="B1106:C1106"/>
    <mergeCell ref="A1107:D1107"/>
    <mergeCell ref="B1108:C1108"/>
    <mergeCell ref="A1109:D1109"/>
    <mergeCell ref="B1100:C1100"/>
    <mergeCell ref="A1101:D1101"/>
    <mergeCell ref="B1102:C1102"/>
    <mergeCell ref="A1103:D1103"/>
    <mergeCell ref="B1104:C1104"/>
    <mergeCell ref="A1095:D1095"/>
    <mergeCell ref="B1096:C1096"/>
    <mergeCell ref="A1097:D1097"/>
    <mergeCell ref="B1098:C1098"/>
    <mergeCell ref="A1099:D1099"/>
    <mergeCell ref="B1090:C1090"/>
    <mergeCell ref="B1091:C1091"/>
    <mergeCell ref="B1092:C1092"/>
    <mergeCell ref="A1093:D1093"/>
    <mergeCell ref="B1094:C1094"/>
    <mergeCell ref="A1125:D1125"/>
    <mergeCell ref="B1126:C1126"/>
    <mergeCell ref="A1127:D1127"/>
    <mergeCell ref="B1128:C1128"/>
    <mergeCell ref="A1129:D1129"/>
    <mergeCell ref="B1120:C1120"/>
    <mergeCell ref="A1121:D1121"/>
    <mergeCell ref="B1122:C1122"/>
    <mergeCell ref="A1123:D1123"/>
    <mergeCell ref="B1124:C1124"/>
    <mergeCell ref="A1115:D1115"/>
    <mergeCell ref="B1116:C1116"/>
    <mergeCell ref="A1117:D1117"/>
    <mergeCell ref="B1118:C1118"/>
    <mergeCell ref="A1119:D1119"/>
    <mergeCell ref="B1110:C1110"/>
    <mergeCell ref="A1111:D1111"/>
    <mergeCell ref="B1112:C1112"/>
    <mergeCell ref="A1113:D1113"/>
    <mergeCell ref="B1114:C1114"/>
    <mergeCell ref="A1145:D1145"/>
    <mergeCell ref="B1146:C1146"/>
    <mergeCell ref="A1147:D1147"/>
    <mergeCell ref="B1148:C1148"/>
    <mergeCell ref="A1149:D1149"/>
    <mergeCell ref="B1140:C1140"/>
    <mergeCell ref="A1141:D1141"/>
    <mergeCell ref="B1142:C1142"/>
    <mergeCell ref="A1143:D1143"/>
    <mergeCell ref="B1144:C1144"/>
    <mergeCell ref="A1135:D1135"/>
    <mergeCell ref="B1136:C1136"/>
    <mergeCell ref="A1137:D1137"/>
    <mergeCell ref="B1138:C1138"/>
    <mergeCell ref="A1139:D1139"/>
    <mergeCell ref="B1130:C1130"/>
    <mergeCell ref="A1131:D1131"/>
    <mergeCell ref="B1132:C1132"/>
    <mergeCell ref="A1133:D1133"/>
    <mergeCell ref="B1134:C1134"/>
    <mergeCell ref="A1165:D1165"/>
    <mergeCell ref="B1166:C1166"/>
    <mergeCell ref="A1167:D1167"/>
    <mergeCell ref="B1168:C1168"/>
    <mergeCell ref="A1169:D1169"/>
    <mergeCell ref="B1160:C1160"/>
    <mergeCell ref="A1161:D1161"/>
    <mergeCell ref="B1162:C1162"/>
    <mergeCell ref="A1163:D1163"/>
    <mergeCell ref="B1164:C1164"/>
    <mergeCell ref="A1155:D1155"/>
    <mergeCell ref="B1156:C1156"/>
    <mergeCell ref="A1157:D1157"/>
    <mergeCell ref="B1158:C1158"/>
    <mergeCell ref="A1159:D1159"/>
    <mergeCell ref="B1150:C1150"/>
    <mergeCell ref="A1151:D1151"/>
    <mergeCell ref="B1152:C1152"/>
    <mergeCell ref="A1153:D1153"/>
    <mergeCell ref="B1154:C1154"/>
    <mergeCell ref="A1185:D1185"/>
    <mergeCell ref="B1186:C1186"/>
    <mergeCell ref="A1187:D1187"/>
    <mergeCell ref="B1188:C1188"/>
    <mergeCell ref="A1189:D1189"/>
    <mergeCell ref="B1180:C1180"/>
    <mergeCell ref="B1181:C1181"/>
    <mergeCell ref="B1182:C1182"/>
    <mergeCell ref="A1183:D1183"/>
    <mergeCell ref="B1184:C1184"/>
    <mergeCell ref="A1175:B1175"/>
    <mergeCell ref="C1175:G1175"/>
    <mergeCell ref="A1176:B1176"/>
    <mergeCell ref="C1176:G1176"/>
    <mergeCell ref="A1178:G1178"/>
    <mergeCell ref="B1170:C1170"/>
    <mergeCell ref="A1171:D1171"/>
    <mergeCell ref="A1172:F1172"/>
    <mergeCell ref="A1174:B1174"/>
    <mergeCell ref="C1174:G1174"/>
    <mergeCell ref="A1205:D1205"/>
    <mergeCell ref="B1206:C1206"/>
    <mergeCell ref="A1207:D1207"/>
    <mergeCell ref="B1208:C1208"/>
    <mergeCell ref="A1209:D1209"/>
    <mergeCell ref="B1200:C1200"/>
    <mergeCell ref="A1201:D1201"/>
    <mergeCell ref="B1202:C1202"/>
    <mergeCell ref="A1203:D1203"/>
    <mergeCell ref="B1204:C1204"/>
    <mergeCell ref="A1195:D1195"/>
    <mergeCell ref="B1196:C1196"/>
    <mergeCell ref="A1197:D1197"/>
    <mergeCell ref="B1198:C1198"/>
    <mergeCell ref="A1199:D1199"/>
    <mergeCell ref="B1190:C1190"/>
    <mergeCell ref="A1191:D1191"/>
    <mergeCell ref="B1192:C1192"/>
    <mergeCell ref="A1193:D1193"/>
    <mergeCell ref="B1194:C1194"/>
    <mergeCell ref="A1226:B1226"/>
    <mergeCell ref="C1226:G1226"/>
    <mergeCell ref="A1227:B1227"/>
    <mergeCell ref="C1227:G1227"/>
    <mergeCell ref="A1228:B1228"/>
    <mergeCell ref="C1228:G1228"/>
    <mergeCell ref="B1220:C1220"/>
    <mergeCell ref="B1221:C1221"/>
    <mergeCell ref="B1222:C1222"/>
    <mergeCell ref="A1223:D1223"/>
    <mergeCell ref="A1224:F1224"/>
    <mergeCell ref="A1215:B1215"/>
    <mergeCell ref="C1215:G1215"/>
    <mergeCell ref="A1216:B1216"/>
    <mergeCell ref="C1216:G1216"/>
    <mergeCell ref="A1218:G1218"/>
    <mergeCell ref="B1210:C1210"/>
    <mergeCell ref="A1211:D1211"/>
    <mergeCell ref="A1212:F1212"/>
    <mergeCell ref="A1214:B1214"/>
    <mergeCell ref="C1214:G1214"/>
    <mergeCell ref="B1246:C1246"/>
    <mergeCell ref="A1247:D1247"/>
    <mergeCell ref="B1248:C1248"/>
    <mergeCell ref="A1249:D1249"/>
    <mergeCell ref="B1250:C1250"/>
    <mergeCell ref="A1241:D1241"/>
    <mergeCell ref="B1242:C1242"/>
    <mergeCell ref="A1243:D1243"/>
    <mergeCell ref="B1244:C1244"/>
    <mergeCell ref="A1245:D1245"/>
    <mergeCell ref="B1236:C1236"/>
    <mergeCell ref="A1237:D1237"/>
    <mergeCell ref="B1238:C1238"/>
    <mergeCell ref="A1239:D1239"/>
    <mergeCell ref="B1240:C1240"/>
    <mergeCell ref="A1230:G1230"/>
    <mergeCell ref="B1232:C1232"/>
    <mergeCell ref="B1233:C1233"/>
    <mergeCell ref="B1234:C1234"/>
    <mergeCell ref="A1235:D1235"/>
    <mergeCell ref="B1266:C1266"/>
    <mergeCell ref="A1267:D1267"/>
    <mergeCell ref="A1268:F1268"/>
    <mergeCell ref="A1270:B1270"/>
    <mergeCell ref="C1270:G1270"/>
    <mergeCell ref="A1260:B1260"/>
    <mergeCell ref="C1260:G1260"/>
    <mergeCell ref="A1262:G1262"/>
    <mergeCell ref="B1264:C1264"/>
    <mergeCell ref="B1265:C1265"/>
    <mergeCell ref="A1256:F1256"/>
    <mergeCell ref="A1258:B1258"/>
    <mergeCell ref="C1258:G1258"/>
    <mergeCell ref="A1259:B1259"/>
    <mergeCell ref="C1259:G1259"/>
    <mergeCell ref="A1251:D1251"/>
    <mergeCell ref="B1252:C1252"/>
    <mergeCell ref="A1253:D1253"/>
    <mergeCell ref="B1254:C1254"/>
    <mergeCell ref="A1255:D1255"/>
    <mergeCell ref="A1286:B1286"/>
    <mergeCell ref="C1286:G1286"/>
    <mergeCell ref="A1288:G1288"/>
    <mergeCell ref="B1290:C1290"/>
    <mergeCell ref="B1291:C1291"/>
    <mergeCell ref="A1281:D1281"/>
    <mergeCell ref="A1282:F1282"/>
    <mergeCell ref="A1284:B1284"/>
    <mergeCell ref="C1284:G1284"/>
    <mergeCell ref="A1285:B1285"/>
    <mergeCell ref="C1285:G1285"/>
    <mergeCell ref="B1276:C1276"/>
    <mergeCell ref="B1277:C1277"/>
    <mergeCell ref="B1278:C1278"/>
    <mergeCell ref="A1279:D1279"/>
    <mergeCell ref="B1280:C1280"/>
    <mergeCell ref="A1271:B1271"/>
    <mergeCell ref="C1271:G1271"/>
    <mergeCell ref="A1272:B1272"/>
    <mergeCell ref="C1272:G1272"/>
    <mergeCell ref="A1274:G1274"/>
    <mergeCell ref="A1306:B1306"/>
    <mergeCell ref="C1306:G1306"/>
    <mergeCell ref="A1308:G1308"/>
    <mergeCell ref="B1310:C1310"/>
    <mergeCell ref="B1311:C1311"/>
    <mergeCell ref="A1302:F1302"/>
    <mergeCell ref="A1304:B1304"/>
    <mergeCell ref="C1304:G1304"/>
    <mergeCell ref="A1305:B1305"/>
    <mergeCell ref="C1305:G1305"/>
    <mergeCell ref="A1297:D1297"/>
    <mergeCell ref="B1298:C1298"/>
    <mergeCell ref="A1299:D1299"/>
    <mergeCell ref="B1300:C1300"/>
    <mergeCell ref="A1301:D1301"/>
    <mergeCell ref="B1292:C1292"/>
    <mergeCell ref="A1293:D1293"/>
    <mergeCell ref="B1294:C1294"/>
    <mergeCell ref="A1295:D1295"/>
    <mergeCell ref="B1296:C1296"/>
    <mergeCell ref="A1328:F1328"/>
    <mergeCell ref="A1330:B1330"/>
    <mergeCell ref="C1330:G1330"/>
    <mergeCell ref="A1331:B1331"/>
    <mergeCell ref="C1331:G1331"/>
    <mergeCell ref="A1322:G1322"/>
    <mergeCell ref="B1324:C1324"/>
    <mergeCell ref="B1325:C1325"/>
    <mergeCell ref="B1326:C1326"/>
    <mergeCell ref="A1327:D1327"/>
    <mergeCell ref="A1318:B1318"/>
    <mergeCell ref="C1318:G1318"/>
    <mergeCell ref="A1319:B1319"/>
    <mergeCell ref="C1319:G1319"/>
    <mergeCell ref="A1320:B1320"/>
    <mergeCell ref="C1320:G1320"/>
    <mergeCell ref="B1312:C1312"/>
    <mergeCell ref="A1313:D1313"/>
    <mergeCell ref="B1314:C1314"/>
    <mergeCell ref="A1315:D1315"/>
    <mergeCell ref="A1316:F1316"/>
    <mergeCell ref="B1348:C1348"/>
    <mergeCell ref="A1349:D1349"/>
    <mergeCell ref="B1350:C1350"/>
    <mergeCell ref="A1351:D1351"/>
    <mergeCell ref="B1352:C1352"/>
    <mergeCell ref="A1343:D1343"/>
    <mergeCell ref="B1344:C1344"/>
    <mergeCell ref="A1345:D1345"/>
    <mergeCell ref="B1346:C1346"/>
    <mergeCell ref="A1347:D1347"/>
    <mergeCell ref="B1338:C1338"/>
    <mergeCell ref="A1339:D1339"/>
    <mergeCell ref="B1340:C1340"/>
    <mergeCell ref="A1341:D1341"/>
    <mergeCell ref="B1342:C1342"/>
    <mergeCell ref="A1332:B1332"/>
    <mergeCell ref="C1332:G1332"/>
    <mergeCell ref="A1334:G1334"/>
    <mergeCell ref="B1336:C1336"/>
    <mergeCell ref="B1337:C1337"/>
    <mergeCell ref="B1368:C1368"/>
    <mergeCell ref="A1369:D1369"/>
    <mergeCell ref="B1370:C1370"/>
    <mergeCell ref="A1371:D1371"/>
    <mergeCell ref="A1372:F1372"/>
    <mergeCell ref="A1363:D1363"/>
    <mergeCell ref="B1364:C1364"/>
    <mergeCell ref="A1365:D1365"/>
    <mergeCell ref="B1366:C1366"/>
    <mergeCell ref="A1367:D1367"/>
    <mergeCell ref="B1358:C1358"/>
    <mergeCell ref="A1359:D1359"/>
    <mergeCell ref="B1360:C1360"/>
    <mergeCell ref="A1361:D1361"/>
    <mergeCell ref="B1362:C1362"/>
    <mergeCell ref="A1353:D1353"/>
    <mergeCell ref="B1354:C1354"/>
    <mergeCell ref="A1355:D1355"/>
    <mergeCell ref="B1356:C1356"/>
    <mergeCell ref="A1357:D1357"/>
    <mergeCell ref="A1389:D1389"/>
    <mergeCell ref="B1390:C1390"/>
    <mergeCell ref="A1391:D1391"/>
    <mergeCell ref="B1392:C1392"/>
    <mergeCell ref="A1393:D1393"/>
    <mergeCell ref="B1384:C1384"/>
    <mergeCell ref="A1385:D1385"/>
    <mergeCell ref="B1386:C1386"/>
    <mergeCell ref="A1387:D1387"/>
    <mergeCell ref="B1388:C1388"/>
    <mergeCell ref="A1378:G1378"/>
    <mergeCell ref="B1380:C1380"/>
    <mergeCell ref="B1381:C1381"/>
    <mergeCell ref="B1382:C1382"/>
    <mergeCell ref="A1383:D1383"/>
    <mergeCell ref="A1374:B1374"/>
    <mergeCell ref="C1374:G1374"/>
    <mergeCell ref="A1375:B1375"/>
    <mergeCell ref="C1375:G1375"/>
    <mergeCell ref="A1376:B1376"/>
    <mergeCell ref="C1376:G1376"/>
    <mergeCell ref="A1409:D1409"/>
    <mergeCell ref="B1410:C1410"/>
    <mergeCell ref="A1411:D1411"/>
    <mergeCell ref="B1412:C1412"/>
    <mergeCell ref="A1413:D1413"/>
    <mergeCell ref="B1404:C1404"/>
    <mergeCell ref="A1405:D1405"/>
    <mergeCell ref="B1406:C1406"/>
    <mergeCell ref="A1407:D1407"/>
    <mergeCell ref="B1408:C1408"/>
    <mergeCell ref="A1399:D1399"/>
    <mergeCell ref="B1400:C1400"/>
    <mergeCell ref="A1401:D1401"/>
    <mergeCell ref="B1402:C1402"/>
    <mergeCell ref="A1403:D1403"/>
    <mergeCell ref="B1394:C1394"/>
    <mergeCell ref="A1395:D1395"/>
    <mergeCell ref="B1396:C1396"/>
    <mergeCell ref="A1397:D1397"/>
    <mergeCell ref="B1398:C1398"/>
    <mergeCell ref="A1429:D1429"/>
    <mergeCell ref="B1430:C1430"/>
    <mergeCell ref="A1431:D1431"/>
    <mergeCell ref="B1432:C1432"/>
    <mergeCell ref="A1433:D1433"/>
    <mergeCell ref="B1424:C1424"/>
    <mergeCell ref="A1425:D1425"/>
    <mergeCell ref="B1426:C1426"/>
    <mergeCell ref="A1427:D1427"/>
    <mergeCell ref="B1428:C1428"/>
    <mergeCell ref="A1419:D1419"/>
    <mergeCell ref="B1420:C1420"/>
    <mergeCell ref="A1421:D1421"/>
    <mergeCell ref="B1422:C1422"/>
    <mergeCell ref="A1423:D1423"/>
    <mergeCell ref="B1414:C1414"/>
    <mergeCell ref="A1415:D1415"/>
    <mergeCell ref="B1416:C1416"/>
    <mergeCell ref="A1417:D1417"/>
    <mergeCell ref="B1418:C1418"/>
    <mergeCell ref="A1449:D1449"/>
    <mergeCell ref="B1450:C1450"/>
    <mergeCell ref="A1451:D1451"/>
    <mergeCell ref="B1452:C1452"/>
    <mergeCell ref="A1453:D1453"/>
    <mergeCell ref="B1444:C1444"/>
    <mergeCell ref="A1445:D1445"/>
    <mergeCell ref="B1446:C1446"/>
    <mergeCell ref="A1447:D1447"/>
    <mergeCell ref="B1448:C1448"/>
    <mergeCell ref="A1438:B1438"/>
    <mergeCell ref="C1438:G1438"/>
    <mergeCell ref="A1440:G1440"/>
    <mergeCell ref="B1442:C1442"/>
    <mergeCell ref="B1443:C1443"/>
    <mergeCell ref="A1434:F1434"/>
    <mergeCell ref="A1436:B1436"/>
    <mergeCell ref="C1436:G1436"/>
    <mergeCell ref="A1437:B1437"/>
    <mergeCell ref="C1437:G1437"/>
    <mergeCell ref="A1469:D1469"/>
    <mergeCell ref="B1470:C1470"/>
    <mergeCell ref="A1471:D1471"/>
    <mergeCell ref="B1472:C1472"/>
    <mergeCell ref="A1473:D1473"/>
    <mergeCell ref="B1464:C1464"/>
    <mergeCell ref="A1465:D1465"/>
    <mergeCell ref="B1466:C1466"/>
    <mergeCell ref="A1467:D1467"/>
    <mergeCell ref="B1468:C1468"/>
    <mergeCell ref="A1459:D1459"/>
    <mergeCell ref="B1460:C1460"/>
    <mergeCell ref="A1461:D1461"/>
    <mergeCell ref="B1462:C1462"/>
    <mergeCell ref="A1463:D1463"/>
    <mergeCell ref="B1454:C1454"/>
    <mergeCell ref="A1455:D1455"/>
    <mergeCell ref="B1456:C1456"/>
    <mergeCell ref="A1457:D1457"/>
    <mergeCell ref="B1458:C1458"/>
    <mergeCell ref="A1489:D1489"/>
    <mergeCell ref="B1490:C1490"/>
    <mergeCell ref="A1491:D1491"/>
    <mergeCell ref="B1492:C1492"/>
    <mergeCell ref="A1493:D1493"/>
    <mergeCell ref="B1484:C1484"/>
    <mergeCell ref="A1485:D1485"/>
    <mergeCell ref="B1486:C1486"/>
    <mergeCell ref="A1487:D1487"/>
    <mergeCell ref="B1488:C1488"/>
    <mergeCell ref="A1479:D1479"/>
    <mergeCell ref="B1480:C1480"/>
    <mergeCell ref="A1481:D1481"/>
    <mergeCell ref="B1482:C1482"/>
    <mergeCell ref="A1483:D1483"/>
    <mergeCell ref="B1474:C1474"/>
    <mergeCell ref="A1475:D1475"/>
    <mergeCell ref="B1476:C1476"/>
    <mergeCell ref="A1477:D1477"/>
    <mergeCell ref="B1478:C1478"/>
    <mergeCell ref="A1509:D1509"/>
    <mergeCell ref="B1510:C1510"/>
    <mergeCell ref="A1511:D1511"/>
    <mergeCell ref="B1512:C1512"/>
    <mergeCell ref="A1513:D1513"/>
    <mergeCell ref="B1504:C1504"/>
    <mergeCell ref="A1505:D1505"/>
    <mergeCell ref="B1506:C1506"/>
    <mergeCell ref="A1507:D1507"/>
    <mergeCell ref="B1508:C1508"/>
    <mergeCell ref="A1499:D1499"/>
    <mergeCell ref="B1500:C1500"/>
    <mergeCell ref="A1501:D1501"/>
    <mergeCell ref="B1502:C1502"/>
    <mergeCell ref="A1503:D1503"/>
    <mergeCell ref="B1494:C1494"/>
    <mergeCell ref="A1495:D1495"/>
    <mergeCell ref="B1496:C1496"/>
    <mergeCell ref="A1497:D1497"/>
    <mergeCell ref="B1498:C1498"/>
    <mergeCell ref="A1529:D1529"/>
    <mergeCell ref="B1530:C1530"/>
    <mergeCell ref="A1531:D1531"/>
    <mergeCell ref="B1532:C1532"/>
    <mergeCell ref="A1533:D1533"/>
    <mergeCell ref="B1524:C1524"/>
    <mergeCell ref="A1525:D1525"/>
    <mergeCell ref="B1526:C1526"/>
    <mergeCell ref="A1527:D1527"/>
    <mergeCell ref="B1528:C1528"/>
    <mergeCell ref="A1519:D1519"/>
    <mergeCell ref="B1520:C1520"/>
    <mergeCell ref="A1521:D1521"/>
    <mergeCell ref="B1522:C1522"/>
    <mergeCell ref="A1523:D1523"/>
    <mergeCell ref="B1514:C1514"/>
    <mergeCell ref="A1515:D1515"/>
    <mergeCell ref="B1516:C1516"/>
    <mergeCell ref="A1517:D1517"/>
    <mergeCell ref="B1518:C1518"/>
    <mergeCell ref="A1549:D1549"/>
    <mergeCell ref="B1550:C1550"/>
    <mergeCell ref="A1551:D1551"/>
    <mergeCell ref="B1552:C1552"/>
    <mergeCell ref="A1553:D1553"/>
    <mergeCell ref="B1544:C1544"/>
    <mergeCell ref="A1545:D1545"/>
    <mergeCell ref="B1546:C1546"/>
    <mergeCell ref="A1547:D1547"/>
    <mergeCell ref="B1548:C1548"/>
    <mergeCell ref="A1539:D1539"/>
    <mergeCell ref="B1540:C1540"/>
    <mergeCell ref="A1541:D1541"/>
    <mergeCell ref="B1542:C1542"/>
    <mergeCell ref="A1543:D1543"/>
    <mergeCell ref="B1534:C1534"/>
    <mergeCell ref="A1535:D1535"/>
    <mergeCell ref="B1536:C1536"/>
    <mergeCell ref="A1537:D1537"/>
    <mergeCell ref="B1538:C1538"/>
    <mergeCell ref="A1569:D1569"/>
    <mergeCell ref="B1570:C1570"/>
    <mergeCell ref="A1571:D1571"/>
    <mergeCell ref="B1572:C1572"/>
    <mergeCell ref="A1573:D1573"/>
    <mergeCell ref="B1564:C1564"/>
    <mergeCell ref="A1565:D1565"/>
    <mergeCell ref="B1566:C1566"/>
    <mergeCell ref="A1567:D1567"/>
    <mergeCell ref="B1568:C1568"/>
    <mergeCell ref="A1559:D1559"/>
    <mergeCell ref="B1560:C1560"/>
    <mergeCell ref="A1561:D1561"/>
    <mergeCell ref="B1562:C1562"/>
    <mergeCell ref="A1563:D1563"/>
    <mergeCell ref="B1554:C1554"/>
    <mergeCell ref="A1555:D1555"/>
    <mergeCell ref="B1556:C1556"/>
    <mergeCell ref="A1557:D1557"/>
    <mergeCell ref="B1558:C1558"/>
    <mergeCell ref="A1589:D1589"/>
    <mergeCell ref="B1590:C1590"/>
    <mergeCell ref="A1591:D1591"/>
    <mergeCell ref="B1592:C1592"/>
    <mergeCell ref="A1593:D1593"/>
    <mergeCell ref="B1584:C1584"/>
    <mergeCell ref="A1585:D1585"/>
    <mergeCell ref="B1586:C1586"/>
    <mergeCell ref="A1587:D1587"/>
    <mergeCell ref="B1588:C1588"/>
    <mergeCell ref="A1579:D1579"/>
    <mergeCell ref="B1580:C1580"/>
    <mergeCell ref="A1581:D1581"/>
    <mergeCell ref="B1582:C1582"/>
    <mergeCell ref="A1583:D1583"/>
    <mergeCell ref="B1574:C1574"/>
    <mergeCell ref="A1575:D1575"/>
    <mergeCell ref="B1576:C1576"/>
    <mergeCell ref="A1577:D1577"/>
    <mergeCell ref="B1578:C1578"/>
    <mergeCell ref="A1609:D1609"/>
    <mergeCell ref="B1610:C1610"/>
    <mergeCell ref="A1611:D1611"/>
    <mergeCell ref="B1612:C1612"/>
    <mergeCell ref="A1613:D1613"/>
    <mergeCell ref="B1604:C1604"/>
    <mergeCell ref="A1605:D1605"/>
    <mergeCell ref="B1606:C1606"/>
    <mergeCell ref="A1607:D1607"/>
    <mergeCell ref="B1608:C1608"/>
    <mergeCell ref="A1599:D1599"/>
    <mergeCell ref="B1600:C1600"/>
    <mergeCell ref="A1601:D1601"/>
    <mergeCell ref="B1602:C1602"/>
    <mergeCell ref="A1603:D1603"/>
    <mergeCell ref="B1594:C1594"/>
    <mergeCell ref="A1595:D1595"/>
    <mergeCell ref="B1596:C1596"/>
    <mergeCell ref="A1597:D1597"/>
    <mergeCell ref="B1598:C1598"/>
    <mergeCell ref="A1629:B1629"/>
    <mergeCell ref="C1629:G1629"/>
    <mergeCell ref="A1630:B1630"/>
    <mergeCell ref="C1630:G1630"/>
    <mergeCell ref="A1632:G1632"/>
    <mergeCell ref="B1624:C1624"/>
    <mergeCell ref="A1625:D1625"/>
    <mergeCell ref="A1626:F1626"/>
    <mergeCell ref="A1628:B1628"/>
    <mergeCell ref="C1628:G1628"/>
    <mergeCell ref="A1619:D1619"/>
    <mergeCell ref="B1620:C1620"/>
    <mergeCell ref="A1621:D1621"/>
    <mergeCell ref="B1622:C1622"/>
    <mergeCell ref="A1623:D1623"/>
    <mergeCell ref="B1614:C1614"/>
    <mergeCell ref="A1615:D1615"/>
    <mergeCell ref="B1616:C1616"/>
    <mergeCell ref="A1617:D1617"/>
    <mergeCell ref="B1618:C1618"/>
    <mergeCell ref="A1648:B1648"/>
    <mergeCell ref="C1648:G1648"/>
    <mergeCell ref="A1650:G1650"/>
    <mergeCell ref="B1652:C1652"/>
    <mergeCell ref="B1653:C1653"/>
    <mergeCell ref="A1644:F1644"/>
    <mergeCell ref="A1646:B1646"/>
    <mergeCell ref="C1646:G1646"/>
    <mergeCell ref="A1647:B1647"/>
    <mergeCell ref="C1647:G1647"/>
    <mergeCell ref="A1639:D1639"/>
    <mergeCell ref="B1640:C1640"/>
    <mergeCell ref="A1641:D1641"/>
    <mergeCell ref="B1642:C1642"/>
    <mergeCell ref="A1643:D1643"/>
    <mergeCell ref="B1634:C1634"/>
    <mergeCell ref="B1635:C1635"/>
    <mergeCell ref="B1636:C1636"/>
    <mergeCell ref="A1637:D1637"/>
    <mergeCell ref="B1638:C1638"/>
    <mergeCell ref="A1670:B1670"/>
    <mergeCell ref="C1670:G1670"/>
    <mergeCell ref="A1671:B1671"/>
    <mergeCell ref="C1671:G1671"/>
    <mergeCell ref="A1672:B1672"/>
    <mergeCell ref="C1672:G1672"/>
    <mergeCell ref="B1664:C1664"/>
    <mergeCell ref="B1665:C1665"/>
    <mergeCell ref="B1666:C1666"/>
    <mergeCell ref="A1667:D1667"/>
    <mergeCell ref="A1668:F1668"/>
    <mergeCell ref="A1659:B1659"/>
    <mergeCell ref="C1659:G1659"/>
    <mergeCell ref="A1660:B1660"/>
    <mergeCell ref="C1660:G1660"/>
    <mergeCell ref="A1662:G1662"/>
    <mergeCell ref="B1654:C1654"/>
    <mergeCell ref="A1655:D1655"/>
    <mergeCell ref="A1656:F1656"/>
    <mergeCell ref="A1658:B1658"/>
    <mergeCell ref="C1658:G1658"/>
    <mergeCell ref="A1690:B1690"/>
    <mergeCell ref="C1690:G1690"/>
    <mergeCell ref="A1692:G1692"/>
    <mergeCell ref="B1694:C1694"/>
    <mergeCell ref="B1695:C1695"/>
    <mergeCell ref="A1685:D1685"/>
    <mergeCell ref="A1686:F1686"/>
    <mergeCell ref="A1688:B1688"/>
    <mergeCell ref="C1688:G1688"/>
    <mergeCell ref="A1689:B1689"/>
    <mergeCell ref="C1689:G1689"/>
    <mergeCell ref="B1680:C1680"/>
    <mergeCell ref="A1681:D1681"/>
    <mergeCell ref="B1682:C1682"/>
    <mergeCell ref="A1683:D1683"/>
    <mergeCell ref="B1684:C1684"/>
    <mergeCell ref="A1674:G1674"/>
    <mergeCell ref="B1676:C1676"/>
    <mergeCell ref="B1677:C1677"/>
    <mergeCell ref="B1678:C1678"/>
    <mergeCell ref="A1679:D1679"/>
    <mergeCell ref="A1711:D1711"/>
    <mergeCell ref="B1712:C1712"/>
    <mergeCell ref="A1713:D1713"/>
    <mergeCell ref="B1714:C1714"/>
    <mergeCell ref="A1715:D1715"/>
    <mergeCell ref="B1706:C1706"/>
    <mergeCell ref="A1707:D1707"/>
    <mergeCell ref="B1708:C1708"/>
    <mergeCell ref="A1709:D1709"/>
    <mergeCell ref="B1710:C1710"/>
    <mergeCell ref="A1701:D1701"/>
    <mergeCell ref="B1702:C1702"/>
    <mergeCell ref="A1703:D1703"/>
    <mergeCell ref="B1704:C1704"/>
    <mergeCell ref="A1705:D1705"/>
    <mergeCell ref="B1696:C1696"/>
    <mergeCell ref="A1697:D1697"/>
    <mergeCell ref="B1698:C1698"/>
    <mergeCell ref="A1699:D1699"/>
    <mergeCell ref="B1700:C1700"/>
    <mergeCell ref="A1731:D1731"/>
    <mergeCell ref="B1732:C1732"/>
    <mergeCell ref="A1733:D1733"/>
    <mergeCell ref="B1734:C1734"/>
    <mergeCell ref="A1735:D1735"/>
    <mergeCell ref="B1726:C1726"/>
    <mergeCell ref="A1727:D1727"/>
    <mergeCell ref="B1728:C1728"/>
    <mergeCell ref="A1729:D1729"/>
    <mergeCell ref="B1730:C1730"/>
    <mergeCell ref="A1721:D1721"/>
    <mergeCell ref="B1722:C1722"/>
    <mergeCell ref="A1723:D1723"/>
    <mergeCell ref="B1724:C1724"/>
    <mergeCell ref="A1725:D1725"/>
    <mergeCell ref="B1716:C1716"/>
    <mergeCell ref="A1717:D1717"/>
    <mergeCell ref="B1718:C1718"/>
    <mergeCell ref="A1719:D1719"/>
    <mergeCell ref="B1720:C1720"/>
    <mergeCell ref="A1751:D1751"/>
    <mergeCell ref="B1752:C1752"/>
    <mergeCell ref="A1753:D1753"/>
    <mergeCell ref="B1754:C1754"/>
    <mergeCell ref="A1755:D1755"/>
    <mergeCell ref="B1746:C1746"/>
    <mergeCell ref="A1747:D1747"/>
    <mergeCell ref="B1748:C1748"/>
    <mergeCell ref="A1749:D1749"/>
    <mergeCell ref="B1750:C1750"/>
    <mergeCell ref="A1741:D1741"/>
    <mergeCell ref="B1742:C1742"/>
    <mergeCell ref="A1743:D1743"/>
    <mergeCell ref="B1744:C1744"/>
    <mergeCell ref="A1745:D1745"/>
    <mergeCell ref="B1736:C1736"/>
    <mergeCell ref="A1737:D1737"/>
    <mergeCell ref="B1738:C1738"/>
    <mergeCell ref="A1739:D1739"/>
    <mergeCell ref="B1740:C1740"/>
    <mergeCell ref="A1771:D1771"/>
    <mergeCell ref="B1772:C1772"/>
    <mergeCell ref="A1773:D1773"/>
    <mergeCell ref="B1774:C1774"/>
    <mergeCell ref="A1775:D1775"/>
    <mergeCell ref="B1766:C1766"/>
    <mergeCell ref="A1767:D1767"/>
    <mergeCell ref="B1768:C1768"/>
    <mergeCell ref="A1769:D1769"/>
    <mergeCell ref="B1770:C1770"/>
    <mergeCell ref="A1761:D1761"/>
    <mergeCell ref="B1762:C1762"/>
    <mergeCell ref="A1763:D1763"/>
    <mergeCell ref="B1764:C1764"/>
    <mergeCell ref="A1765:D1765"/>
    <mergeCell ref="B1756:C1756"/>
    <mergeCell ref="A1757:D1757"/>
    <mergeCell ref="B1758:C1758"/>
    <mergeCell ref="A1759:D1759"/>
    <mergeCell ref="B1760:C1760"/>
    <mergeCell ref="A1791:D1791"/>
    <mergeCell ref="B1792:C1792"/>
    <mergeCell ref="A1793:D1793"/>
    <mergeCell ref="B1794:C1794"/>
    <mergeCell ref="A1795:D1795"/>
    <mergeCell ref="B1786:C1786"/>
    <mergeCell ref="A1787:D1787"/>
    <mergeCell ref="B1788:C1788"/>
    <mergeCell ref="A1789:D1789"/>
    <mergeCell ref="B1790:C1790"/>
    <mergeCell ref="A1780:B1780"/>
    <mergeCell ref="C1780:G1780"/>
    <mergeCell ref="A1782:G1782"/>
    <mergeCell ref="B1784:C1784"/>
    <mergeCell ref="B1785:C1785"/>
    <mergeCell ref="A1776:F1776"/>
    <mergeCell ref="A1778:B1778"/>
    <mergeCell ref="C1778:G1778"/>
    <mergeCell ref="A1779:B1779"/>
    <mergeCell ref="C1779:G1779"/>
    <mergeCell ref="A1816:F1816"/>
    <mergeCell ref="A1811:D1811"/>
    <mergeCell ref="B1812:C1812"/>
    <mergeCell ref="A1813:D1813"/>
    <mergeCell ref="B1814:C1814"/>
    <mergeCell ref="A1815:D1815"/>
    <mergeCell ref="B1806:C1806"/>
    <mergeCell ref="A1807:D1807"/>
    <mergeCell ref="B1808:C1808"/>
    <mergeCell ref="A1809:D1809"/>
    <mergeCell ref="B1810:C1810"/>
    <mergeCell ref="A1801:D1801"/>
    <mergeCell ref="B1802:C1802"/>
    <mergeCell ref="A1803:D1803"/>
    <mergeCell ref="B1804:C1804"/>
    <mergeCell ref="A1805:D1805"/>
    <mergeCell ref="B1796:C1796"/>
    <mergeCell ref="A1797:D1797"/>
    <mergeCell ref="B1798:C1798"/>
    <mergeCell ref="A1799:D1799"/>
    <mergeCell ref="B1800:C1800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zoomScale="50" zoomScaleNormal="50"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5.15" customHeight="1">
      <c r="A2" s="15" t="s">
        <v>883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5.15" customHeight="1">
      <c r="A4" s="15" t="s">
        <v>884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5.15" customHeight="1"/>
    <row r="6" spans="1:13" ht="49.9" customHeight="1">
      <c r="A6" s="20" t="s">
        <v>238</v>
      </c>
      <c r="B6" s="20" t="s">
        <v>49</v>
      </c>
      <c r="C6" s="20" t="s">
        <v>885</v>
      </c>
      <c r="D6" s="20" t="s">
        <v>886</v>
      </c>
      <c r="E6" s="20"/>
      <c r="F6" s="20"/>
      <c r="G6" s="20" t="s">
        <v>887</v>
      </c>
      <c r="H6" s="20"/>
      <c r="I6" s="20"/>
      <c r="J6" s="20" t="s">
        <v>888</v>
      </c>
      <c r="K6" s="20"/>
      <c r="L6" s="20"/>
    </row>
    <row r="7" spans="1:13" ht="49.9" customHeight="1">
      <c r="A7" s="20"/>
      <c r="B7" s="20"/>
      <c r="C7" s="20"/>
      <c r="D7" s="5" t="s">
        <v>889</v>
      </c>
      <c r="E7" s="5" t="s">
        <v>890</v>
      </c>
      <c r="F7" s="5" t="s">
        <v>891</v>
      </c>
      <c r="G7" s="5" t="s">
        <v>889</v>
      </c>
      <c r="H7" s="5" t="s">
        <v>890</v>
      </c>
      <c r="I7" s="5" t="s">
        <v>892</v>
      </c>
      <c r="J7" s="5" t="s">
        <v>889</v>
      </c>
      <c r="K7" s="5" t="s">
        <v>890</v>
      </c>
      <c r="L7" s="5" t="s">
        <v>893</v>
      </c>
    </row>
    <row r="8" spans="1:13" ht="25.15" customHeight="1">
      <c r="A8" s="5" t="s">
        <v>243</v>
      </c>
      <c r="B8" s="5" t="s">
        <v>60</v>
      </c>
      <c r="C8" s="5" t="s">
        <v>339</v>
      </c>
      <c r="D8" s="5" t="s">
        <v>62</v>
      </c>
      <c r="E8" s="5" t="s">
        <v>64</v>
      </c>
      <c r="F8" s="5" t="s">
        <v>340</v>
      </c>
      <c r="G8" s="5" t="s">
        <v>341</v>
      </c>
      <c r="H8" s="5" t="s">
        <v>342</v>
      </c>
      <c r="I8" s="5" t="s">
        <v>343</v>
      </c>
      <c r="J8" s="5" t="s">
        <v>344</v>
      </c>
      <c r="K8" s="5" t="s">
        <v>355</v>
      </c>
      <c r="L8" s="5" t="s">
        <v>357</v>
      </c>
    </row>
    <row r="9" spans="1:13">
      <c r="A9" s="5" t="s">
        <v>102</v>
      </c>
      <c r="B9" s="5" t="s">
        <v>102</v>
      </c>
      <c r="C9" s="5" t="s">
        <v>102</v>
      </c>
      <c r="D9" s="5" t="s">
        <v>102</v>
      </c>
      <c r="E9" s="5" t="s">
        <v>102</v>
      </c>
      <c r="F9" s="5" t="s">
        <v>102</v>
      </c>
      <c r="G9" s="5" t="s">
        <v>102</v>
      </c>
      <c r="H9" s="5" t="s">
        <v>102</v>
      </c>
      <c r="I9" s="5" t="s">
        <v>102</v>
      </c>
      <c r="J9" s="5" t="s">
        <v>102</v>
      </c>
      <c r="K9" s="5" t="s">
        <v>102</v>
      </c>
      <c r="L9" s="5" t="s">
        <v>102</v>
      </c>
    </row>
    <row r="10" spans="1:13" ht="15" customHeight="1"/>
    <row r="11" spans="1:13" ht="25.15" customHeight="1">
      <c r="A11" s="15" t="s">
        <v>894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5.15" customHeight="1">
      <c r="A13" s="15" t="s">
        <v>895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5.15" customHeight="1"/>
    <row r="15" spans="1:13" ht="49.9" customHeight="1">
      <c r="A15" s="20" t="s">
        <v>238</v>
      </c>
      <c r="B15" s="20" t="s">
        <v>49</v>
      </c>
      <c r="C15" s="20" t="s">
        <v>885</v>
      </c>
      <c r="D15" s="20" t="s">
        <v>886</v>
      </c>
      <c r="E15" s="20"/>
      <c r="F15" s="20"/>
      <c r="G15" s="20" t="s">
        <v>887</v>
      </c>
      <c r="H15" s="20"/>
      <c r="I15" s="20"/>
      <c r="J15" s="20" t="s">
        <v>888</v>
      </c>
      <c r="K15" s="20"/>
      <c r="L15" s="20"/>
    </row>
    <row r="16" spans="1:13" ht="49.9" customHeight="1">
      <c r="A16" s="20"/>
      <c r="B16" s="20"/>
      <c r="C16" s="20"/>
      <c r="D16" s="5" t="s">
        <v>889</v>
      </c>
      <c r="E16" s="5" t="s">
        <v>890</v>
      </c>
      <c r="F16" s="5" t="s">
        <v>891</v>
      </c>
      <c r="G16" s="5" t="s">
        <v>889</v>
      </c>
      <c r="H16" s="5" t="s">
        <v>890</v>
      </c>
      <c r="I16" s="5" t="s">
        <v>892</v>
      </c>
      <c r="J16" s="5" t="s">
        <v>889</v>
      </c>
      <c r="K16" s="5" t="s">
        <v>890</v>
      </c>
      <c r="L16" s="5" t="s">
        <v>893</v>
      </c>
    </row>
    <row r="17" spans="1:12" ht="25.15" customHeight="1">
      <c r="A17" s="5" t="s">
        <v>243</v>
      </c>
      <c r="B17" s="5" t="s">
        <v>60</v>
      </c>
      <c r="C17" s="5" t="s">
        <v>339</v>
      </c>
      <c r="D17" s="5" t="s">
        <v>62</v>
      </c>
      <c r="E17" s="5" t="s">
        <v>64</v>
      </c>
      <c r="F17" s="5" t="s">
        <v>340</v>
      </c>
      <c r="G17" s="5" t="s">
        <v>341</v>
      </c>
      <c r="H17" s="5" t="s">
        <v>342</v>
      </c>
      <c r="I17" s="5" t="s">
        <v>343</v>
      </c>
      <c r="J17" s="5" t="s">
        <v>344</v>
      </c>
      <c r="K17" s="5" t="s">
        <v>355</v>
      </c>
      <c r="L17" s="5" t="s">
        <v>357</v>
      </c>
    </row>
    <row r="18" spans="1:12" ht="25.15" customHeight="1">
      <c r="A18" s="5" t="s">
        <v>243</v>
      </c>
      <c r="B18" s="5" t="s">
        <v>81</v>
      </c>
      <c r="C18" s="6" t="s">
        <v>896</v>
      </c>
      <c r="D18" s="8">
        <v>20</v>
      </c>
      <c r="E18" s="8">
        <v>5000</v>
      </c>
      <c r="F18" s="8">
        <v>100000</v>
      </c>
      <c r="G18" s="8">
        <v>20</v>
      </c>
      <c r="H18" s="8">
        <v>5000</v>
      </c>
      <c r="I18" s="8">
        <v>100000</v>
      </c>
      <c r="J18" s="8">
        <v>20</v>
      </c>
      <c r="K18" s="8">
        <v>5000</v>
      </c>
      <c r="L18" s="8">
        <v>100000</v>
      </c>
    </row>
    <row r="19" spans="1:12" ht="25.15" customHeight="1">
      <c r="A19" s="5" t="s">
        <v>60</v>
      </c>
      <c r="B19" s="5" t="s">
        <v>81</v>
      </c>
      <c r="C19" s="6" t="s">
        <v>896</v>
      </c>
      <c r="D19" s="8">
        <v>75</v>
      </c>
      <c r="E19" s="8">
        <v>3000</v>
      </c>
      <c r="F19" s="8">
        <v>225000</v>
      </c>
      <c r="G19" s="8">
        <v>75</v>
      </c>
      <c r="H19" s="8">
        <v>3000</v>
      </c>
      <c r="I19" s="8">
        <v>225000</v>
      </c>
      <c r="J19" s="8">
        <v>75</v>
      </c>
      <c r="K19" s="8">
        <v>3000</v>
      </c>
      <c r="L19" s="8">
        <v>225000</v>
      </c>
    </row>
    <row r="20" spans="1:12" ht="25.15" customHeight="1">
      <c r="A20" s="26" t="s">
        <v>365</v>
      </c>
      <c r="B20" s="26"/>
      <c r="C20" s="26"/>
      <c r="D20" s="9" t="s">
        <v>102</v>
      </c>
      <c r="E20" s="9" t="s">
        <v>102</v>
      </c>
      <c r="F20" s="9">
        <f>SUM(F18:F19)</f>
        <v>325000</v>
      </c>
      <c r="G20" s="9" t="s">
        <v>102</v>
      </c>
      <c r="H20" s="9" t="s">
        <v>102</v>
      </c>
      <c r="I20" s="9">
        <f>SUM(I18:I19)</f>
        <v>325000</v>
      </c>
      <c r="J20" s="9" t="s">
        <v>102</v>
      </c>
      <c r="K20" s="9" t="s">
        <v>102</v>
      </c>
      <c r="L20" s="9">
        <f>SUM(L18:L19)</f>
        <v>325000</v>
      </c>
    </row>
    <row r="21" spans="1:12" ht="15" customHeight="1"/>
    <row r="22" spans="1:12" ht="25.15" customHeight="1">
      <c r="A22" s="15" t="s">
        <v>897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5.15" customHeight="1"/>
    <row r="24" spans="1:12" ht="49.9" customHeight="1">
      <c r="A24" s="20" t="s">
        <v>238</v>
      </c>
      <c r="B24" s="20" t="s">
        <v>49</v>
      </c>
      <c r="C24" s="20" t="s">
        <v>885</v>
      </c>
      <c r="D24" s="20" t="s">
        <v>886</v>
      </c>
      <c r="E24" s="20"/>
      <c r="F24" s="20"/>
      <c r="G24" s="20" t="s">
        <v>887</v>
      </c>
      <c r="H24" s="20"/>
      <c r="I24" s="20"/>
      <c r="J24" s="20" t="s">
        <v>888</v>
      </c>
      <c r="K24" s="20"/>
      <c r="L24" s="20"/>
    </row>
    <row r="25" spans="1:12" ht="49.9" customHeight="1">
      <c r="A25" s="20"/>
      <c r="B25" s="20"/>
      <c r="C25" s="20"/>
      <c r="D25" s="5" t="s">
        <v>889</v>
      </c>
      <c r="E25" s="5" t="s">
        <v>890</v>
      </c>
      <c r="F25" s="5" t="s">
        <v>891</v>
      </c>
      <c r="G25" s="5" t="s">
        <v>889</v>
      </c>
      <c r="H25" s="5" t="s">
        <v>890</v>
      </c>
      <c r="I25" s="5" t="s">
        <v>892</v>
      </c>
      <c r="J25" s="5" t="s">
        <v>889</v>
      </c>
      <c r="K25" s="5" t="s">
        <v>890</v>
      </c>
      <c r="L25" s="5" t="s">
        <v>893</v>
      </c>
    </row>
    <row r="26" spans="1:12" ht="25.15" customHeight="1">
      <c r="A26" s="5" t="s">
        <v>243</v>
      </c>
      <c r="B26" s="5" t="s">
        <v>60</v>
      </c>
      <c r="C26" s="5" t="s">
        <v>339</v>
      </c>
      <c r="D26" s="5" t="s">
        <v>62</v>
      </c>
      <c r="E26" s="5" t="s">
        <v>64</v>
      </c>
      <c r="F26" s="5" t="s">
        <v>340</v>
      </c>
      <c r="G26" s="5" t="s">
        <v>341</v>
      </c>
      <c r="H26" s="5" t="s">
        <v>342</v>
      </c>
      <c r="I26" s="5" t="s">
        <v>343</v>
      </c>
      <c r="J26" s="5" t="s">
        <v>344</v>
      </c>
      <c r="K26" s="5" t="s">
        <v>355</v>
      </c>
      <c r="L26" s="5" t="s">
        <v>357</v>
      </c>
    </row>
    <row r="27" spans="1:12" ht="49.9" customHeight="1">
      <c r="A27" s="5" t="s">
        <v>243</v>
      </c>
      <c r="B27" s="5" t="s">
        <v>81</v>
      </c>
      <c r="C27" s="6" t="s">
        <v>898</v>
      </c>
      <c r="D27" s="8">
        <v>1</v>
      </c>
      <c r="E27" s="8">
        <v>788000</v>
      </c>
      <c r="F27" s="8">
        <v>788000</v>
      </c>
      <c r="G27" s="8">
        <v>1</v>
      </c>
      <c r="H27" s="8">
        <v>788000</v>
      </c>
      <c r="I27" s="8">
        <v>788000</v>
      </c>
      <c r="J27" s="8">
        <v>1</v>
      </c>
      <c r="K27" s="8">
        <v>788000</v>
      </c>
      <c r="L27" s="8">
        <v>788000</v>
      </c>
    </row>
    <row r="28" spans="1:12" ht="49.9" customHeight="1">
      <c r="A28" s="5" t="s">
        <v>60</v>
      </c>
      <c r="B28" s="5" t="s">
        <v>81</v>
      </c>
      <c r="C28" s="6" t="s">
        <v>899</v>
      </c>
      <c r="D28" s="8">
        <v>1</v>
      </c>
      <c r="E28" s="8">
        <v>805000</v>
      </c>
      <c r="F28" s="8">
        <v>805000</v>
      </c>
      <c r="G28" s="8">
        <v>1</v>
      </c>
      <c r="H28" s="8">
        <v>980000</v>
      </c>
      <c r="I28" s="8">
        <v>980000</v>
      </c>
      <c r="J28" s="8">
        <v>1</v>
      </c>
      <c r="K28" s="8">
        <v>980000</v>
      </c>
      <c r="L28" s="8">
        <v>980000</v>
      </c>
    </row>
    <row r="29" spans="1:12" ht="75" customHeight="1">
      <c r="A29" s="5" t="s">
        <v>339</v>
      </c>
      <c r="B29" s="5" t="s">
        <v>81</v>
      </c>
      <c r="C29" s="6" t="s">
        <v>900</v>
      </c>
      <c r="D29" s="8">
        <v>1</v>
      </c>
      <c r="E29" s="8">
        <v>1261000</v>
      </c>
      <c r="F29" s="8">
        <v>1261000</v>
      </c>
      <c r="G29" s="8">
        <v>1</v>
      </c>
      <c r="H29" s="8">
        <v>960000</v>
      </c>
      <c r="I29" s="8">
        <v>960000</v>
      </c>
      <c r="J29" s="8">
        <v>1</v>
      </c>
      <c r="K29" s="8">
        <v>1383000</v>
      </c>
      <c r="L29" s="8">
        <v>1383000</v>
      </c>
    </row>
    <row r="30" spans="1:12" ht="75" customHeight="1">
      <c r="A30" s="5" t="s">
        <v>62</v>
      </c>
      <c r="B30" s="5" t="s">
        <v>81</v>
      </c>
      <c r="C30" s="6" t="s">
        <v>901</v>
      </c>
      <c r="D30" s="8">
        <v>1</v>
      </c>
      <c r="E30" s="8">
        <v>5291000</v>
      </c>
      <c r="F30" s="8">
        <v>5291000</v>
      </c>
      <c r="G30" s="8">
        <v>1</v>
      </c>
      <c r="H30" s="8">
        <v>4545000</v>
      </c>
      <c r="I30" s="8">
        <v>4545000</v>
      </c>
      <c r="J30" s="8">
        <v>1</v>
      </c>
      <c r="K30" s="8">
        <v>4741000</v>
      </c>
      <c r="L30" s="8">
        <v>4741000</v>
      </c>
    </row>
    <row r="31" spans="1:12" ht="25.15" customHeight="1">
      <c r="A31" s="5" t="s">
        <v>64</v>
      </c>
      <c r="B31" s="5" t="s">
        <v>81</v>
      </c>
      <c r="C31" s="6" t="s">
        <v>902</v>
      </c>
      <c r="D31" s="8">
        <v>1</v>
      </c>
      <c r="E31" s="8">
        <v>6293000</v>
      </c>
      <c r="F31" s="8">
        <v>6293000</v>
      </c>
      <c r="G31" s="8">
        <v>1</v>
      </c>
      <c r="H31" s="8">
        <v>6293000</v>
      </c>
      <c r="I31" s="8">
        <v>6293000</v>
      </c>
      <c r="J31" s="8">
        <v>1</v>
      </c>
      <c r="K31" s="8">
        <v>6293000</v>
      </c>
      <c r="L31" s="8">
        <v>6293000</v>
      </c>
    </row>
    <row r="32" spans="1:12" ht="49.9" customHeight="1">
      <c r="A32" s="5" t="s">
        <v>340</v>
      </c>
      <c r="B32" s="5" t="s">
        <v>81</v>
      </c>
      <c r="C32" s="6" t="s">
        <v>903</v>
      </c>
      <c r="D32" s="8">
        <v>1</v>
      </c>
      <c r="E32" s="8">
        <v>44543000</v>
      </c>
      <c r="F32" s="8">
        <v>44543000</v>
      </c>
      <c r="G32" s="8">
        <v>1</v>
      </c>
      <c r="H32" s="8">
        <v>44543000</v>
      </c>
      <c r="I32" s="8">
        <v>44543000</v>
      </c>
      <c r="J32" s="8">
        <v>1</v>
      </c>
      <c r="K32" s="8">
        <v>44543000</v>
      </c>
      <c r="L32" s="8">
        <v>44543000</v>
      </c>
    </row>
    <row r="33" spans="1:13" ht="49.9" customHeight="1">
      <c r="A33" s="5" t="s">
        <v>341</v>
      </c>
      <c r="B33" s="5" t="s">
        <v>81</v>
      </c>
      <c r="C33" s="6" t="s">
        <v>904</v>
      </c>
      <c r="D33" s="8">
        <v>29</v>
      </c>
      <c r="E33" s="8">
        <v>954327</v>
      </c>
      <c r="F33" s="8">
        <v>27675483</v>
      </c>
      <c r="G33" s="8">
        <v>29</v>
      </c>
      <c r="H33" s="8">
        <v>954327</v>
      </c>
      <c r="I33" s="8">
        <v>27675483</v>
      </c>
      <c r="J33" s="8">
        <v>29</v>
      </c>
      <c r="K33" s="8">
        <v>954327</v>
      </c>
      <c r="L33" s="8">
        <v>27675483</v>
      </c>
    </row>
    <row r="34" spans="1:13" ht="75" customHeight="1">
      <c r="A34" s="5" t="s">
        <v>342</v>
      </c>
      <c r="B34" s="5" t="s">
        <v>81</v>
      </c>
      <c r="C34" s="6" t="s">
        <v>905</v>
      </c>
      <c r="D34" s="8">
        <v>47</v>
      </c>
      <c r="E34" s="8">
        <v>742659</v>
      </c>
      <c r="F34" s="8">
        <v>34904973</v>
      </c>
      <c r="G34" s="8">
        <v>47</v>
      </c>
      <c r="H34" s="8">
        <v>742659</v>
      </c>
      <c r="I34" s="8">
        <v>34904973</v>
      </c>
      <c r="J34" s="8">
        <v>47</v>
      </c>
      <c r="K34" s="8">
        <v>742659</v>
      </c>
      <c r="L34" s="8">
        <v>34904973</v>
      </c>
    </row>
    <row r="35" spans="1:13" ht="75" customHeight="1">
      <c r="A35" s="5" t="s">
        <v>343</v>
      </c>
      <c r="B35" s="5" t="s">
        <v>81</v>
      </c>
      <c r="C35" s="6" t="s">
        <v>906</v>
      </c>
      <c r="D35" s="8">
        <v>17</v>
      </c>
      <c r="E35" s="8">
        <v>334483</v>
      </c>
      <c r="F35" s="8">
        <v>5686211</v>
      </c>
      <c r="G35" s="8">
        <v>17</v>
      </c>
      <c r="H35" s="8">
        <v>334483</v>
      </c>
      <c r="I35" s="8">
        <v>5686211</v>
      </c>
      <c r="J35" s="8">
        <v>17</v>
      </c>
      <c r="K35" s="8">
        <v>334483</v>
      </c>
      <c r="L35" s="8">
        <v>5686211</v>
      </c>
    </row>
    <row r="36" spans="1:13" ht="49.9" customHeight="1">
      <c r="A36" s="5" t="s">
        <v>344</v>
      </c>
      <c r="B36" s="5" t="s">
        <v>81</v>
      </c>
      <c r="C36" s="6" t="s">
        <v>907</v>
      </c>
      <c r="D36" s="8">
        <v>7</v>
      </c>
      <c r="E36" s="8">
        <v>797385</v>
      </c>
      <c r="F36" s="8">
        <v>5581695</v>
      </c>
      <c r="G36" s="8">
        <v>7</v>
      </c>
      <c r="H36" s="8">
        <v>797385</v>
      </c>
      <c r="I36" s="8">
        <v>5581695</v>
      </c>
      <c r="J36" s="8">
        <v>7</v>
      </c>
      <c r="K36" s="8">
        <v>797385</v>
      </c>
      <c r="L36" s="8">
        <v>5581695</v>
      </c>
    </row>
    <row r="37" spans="1:13" ht="75" customHeight="1">
      <c r="A37" s="5" t="s">
        <v>355</v>
      </c>
      <c r="B37" s="5" t="s">
        <v>81</v>
      </c>
      <c r="C37" s="6" t="s">
        <v>908</v>
      </c>
      <c r="D37" s="8">
        <v>25</v>
      </c>
      <c r="E37" s="8">
        <v>461176</v>
      </c>
      <c r="F37" s="8">
        <v>11529400</v>
      </c>
      <c r="G37" s="8">
        <v>25</v>
      </c>
      <c r="H37" s="8">
        <v>461176</v>
      </c>
      <c r="I37" s="8">
        <v>11529400</v>
      </c>
      <c r="J37" s="8">
        <v>25</v>
      </c>
      <c r="K37" s="8">
        <v>461176</v>
      </c>
      <c r="L37" s="8">
        <v>11529400</v>
      </c>
    </row>
    <row r="38" spans="1:13" ht="75" customHeight="1">
      <c r="A38" s="5" t="s">
        <v>357</v>
      </c>
      <c r="B38" s="5" t="s">
        <v>81</v>
      </c>
      <c r="C38" s="6" t="s">
        <v>909</v>
      </c>
      <c r="D38" s="8">
        <v>13</v>
      </c>
      <c r="E38" s="8">
        <v>133080</v>
      </c>
      <c r="F38" s="8">
        <v>1730040</v>
      </c>
      <c r="G38" s="8">
        <v>13</v>
      </c>
      <c r="H38" s="8">
        <v>133080</v>
      </c>
      <c r="I38" s="8">
        <v>1730040</v>
      </c>
      <c r="J38" s="8">
        <v>13</v>
      </c>
      <c r="K38" s="8">
        <v>133080</v>
      </c>
      <c r="L38" s="8">
        <v>1730040</v>
      </c>
    </row>
    <row r="39" spans="1:13" ht="75" customHeight="1">
      <c r="A39" s="5" t="s">
        <v>359</v>
      </c>
      <c r="B39" s="5" t="s">
        <v>81</v>
      </c>
      <c r="C39" s="6" t="s">
        <v>910</v>
      </c>
      <c r="D39" s="8">
        <v>4</v>
      </c>
      <c r="E39" s="8">
        <v>1243933</v>
      </c>
      <c r="F39" s="8">
        <v>4975732</v>
      </c>
      <c r="G39" s="8">
        <v>4</v>
      </c>
      <c r="H39" s="8">
        <v>1243933</v>
      </c>
      <c r="I39" s="8">
        <v>4975732</v>
      </c>
      <c r="J39" s="8">
        <v>4</v>
      </c>
      <c r="K39" s="8">
        <v>1243933</v>
      </c>
      <c r="L39" s="8">
        <v>4975732</v>
      </c>
    </row>
    <row r="40" spans="1:13" ht="75" customHeight="1">
      <c r="A40" s="5" t="s">
        <v>361</v>
      </c>
      <c r="B40" s="5" t="s">
        <v>81</v>
      </c>
      <c r="C40" s="6" t="s">
        <v>911</v>
      </c>
      <c r="D40" s="8">
        <v>5</v>
      </c>
      <c r="E40" s="8">
        <v>739648</v>
      </c>
      <c r="F40" s="8">
        <v>3698240</v>
      </c>
      <c r="G40" s="8">
        <v>5</v>
      </c>
      <c r="H40" s="8">
        <v>739648</v>
      </c>
      <c r="I40" s="8">
        <v>3698240</v>
      </c>
      <c r="J40" s="8">
        <v>5</v>
      </c>
      <c r="K40" s="8">
        <v>739648</v>
      </c>
      <c r="L40" s="8">
        <v>3698240</v>
      </c>
    </row>
    <row r="41" spans="1:13" ht="75" customHeight="1">
      <c r="A41" s="5" t="s">
        <v>363</v>
      </c>
      <c r="B41" s="5" t="s">
        <v>81</v>
      </c>
      <c r="C41" s="6" t="s">
        <v>912</v>
      </c>
      <c r="D41" s="8">
        <v>5</v>
      </c>
      <c r="E41" s="8">
        <v>405368</v>
      </c>
      <c r="F41" s="8">
        <v>2026840</v>
      </c>
      <c r="G41" s="8">
        <v>5</v>
      </c>
      <c r="H41" s="8">
        <v>405368</v>
      </c>
      <c r="I41" s="8">
        <v>2026840</v>
      </c>
      <c r="J41" s="8">
        <v>5</v>
      </c>
      <c r="K41" s="8">
        <v>405368</v>
      </c>
      <c r="L41" s="8">
        <v>2026840</v>
      </c>
    </row>
    <row r="42" spans="1:13" ht="124.9" customHeight="1">
      <c r="A42" s="5" t="s">
        <v>368</v>
      </c>
      <c r="B42" s="5" t="s">
        <v>81</v>
      </c>
      <c r="C42" s="6" t="s">
        <v>913</v>
      </c>
      <c r="D42" s="8">
        <v>129</v>
      </c>
      <c r="E42" s="8">
        <v>136095</v>
      </c>
      <c r="F42" s="8">
        <v>17556255</v>
      </c>
      <c r="G42" s="8">
        <v>129</v>
      </c>
      <c r="H42" s="8">
        <v>136095</v>
      </c>
      <c r="I42" s="8">
        <v>17556255</v>
      </c>
      <c r="J42" s="8">
        <v>129</v>
      </c>
      <c r="K42" s="8">
        <v>136095</v>
      </c>
      <c r="L42" s="8">
        <v>17556255</v>
      </c>
    </row>
    <row r="43" spans="1:13" ht="124.9" customHeight="1">
      <c r="A43" s="5" t="s">
        <v>369</v>
      </c>
      <c r="B43" s="5" t="s">
        <v>81</v>
      </c>
      <c r="C43" s="6" t="s">
        <v>914</v>
      </c>
      <c r="D43" s="8">
        <v>25</v>
      </c>
      <c r="E43" s="8">
        <v>183848</v>
      </c>
      <c r="F43" s="8">
        <v>4596200</v>
      </c>
      <c r="G43" s="8">
        <v>25</v>
      </c>
      <c r="H43" s="8">
        <v>183848</v>
      </c>
      <c r="I43" s="8">
        <v>4596200</v>
      </c>
      <c r="J43" s="8">
        <v>25</v>
      </c>
      <c r="K43" s="8">
        <v>183848</v>
      </c>
      <c r="L43" s="8">
        <v>4596200</v>
      </c>
    </row>
    <row r="44" spans="1:13" ht="25.15" customHeight="1">
      <c r="A44" s="26" t="s">
        <v>365</v>
      </c>
      <c r="B44" s="26"/>
      <c r="C44" s="26"/>
      <c r="D44" s="9" t="s">
        <v>102</v>
      </c>
      <c r="E44" s="9" t="s">
        <v>102</v>
      </c>
      <c r="F44" s="9">
        <f>SUM(F27:F43)</f>
        <v>178942069</v>
      </c>
      <c r="G44" s="9" t="s">
        <v>102</v>
      </c>
      <c r="H44" s="9" t="s">
        <v>102</v>
      </c>
      <c r="I44" s="9">
        <f>SUM(I27:I43)</f>
        <v>178070069</v>
      </c>
      <c r="J44" s="9" t="s">
        <v>102</v>
      </c>
      <c r="K44" s="9" t="s">
        <v>102</v>
      </c>
      <c r="L44" s="9">
        <f>SUM(L27:L43)</f>
        <v>178689069</v>
      </c>
    </row>
    <row r="45" spans="1:13" ht="15" customHeight="1"/>
    <row r="46" spans="1:13" ht="25.15" customHeight="1">
      <c r="A46" s="15" t="s">
        <v>915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 ht="15" customHeight="1"/>
    <row r="48" spans="1:13" ht="25.15" customHeight="1">
      <c r="A48" s="15" t="s">
        <v>916</v>
      </c>
      <c r="B48" s="15"/>
      <c r="C48" s="15"/>
      <c r="D48" s="15"/>
      <c r="E48" s="15"/>
      <c r="F48" s="15"/>
    </row>
    <row r="49" spans="1:13" ht="25.15" customHeight="1"/>
    <row r="50" spans="1:13" ht="49.9" customHeight="1">
      <c r="A50" s="20" t="s">
        <v>238</v>
      </c>
      <c r="B50" s="20" t="s">
        <v>49</v>
      </c>
      <c r="C50" s="20" t="s">
        <v>885</v>
      </c>
      <c r="D50" s="5" t="s">
        <v>886</v>
      </c>
      <c r="E50" s="5" t="s">
        <v>887</v>
      </c>
      <c r="F50" s="5" t="s">
        <v>888</v>
      </c>
    </row>
    <row r="51" spans="1:13" ht="49.9" customHeight="1">
      <c r="A51" s="20"/>
      <c r="B51" s="20"/>
      <c r="C51" s="20"/>
      <c r="D51" s="5" t="s">
        <v>917</v>
      </c>
      <c r="E51" s="5" t="s">
        <v>917</v>
      </c>
      <c r="F51" s="5" t="s">
        <v>917</v>
      </c>
    </row>
    <row r="52" spans="1:13" ht="25.15" customHeight="1">
      <c r="A52" s="5" t="s">
        <v>243</v>
      </c>
      <c r="B52" s="5" t="s">
        <v>60</v>
      </c>
      <c r="C52" s="5" t="s">
        <v>339</v>
      </c>
      <c r="D52" s="5" t="s">
        <v>62</v>
      </c>
      <c r="E52" s="5" t="s">
        <v>64</v>
      </c>
      <c r="F52" s="5" t="s">
        <v>340</v>
      </c>
    </row>
    <row r="53" spans="1:13">
      <c r="A53" s="5" t="s">
        <v>102</v>
      </c>
      <c r="B53" s="5" t="s">
        <v>102</v>
      </c>
      <c r="C53" s="5" t="s">
        <v>102</v>
      </c>
      <c r="D53" s="5" t="s">
        <v>102</v>
      </c>
      <c r="E53" s="5" t="s">
        <v>102</v>
      </c>
      <c r="F53" s="5" t="s">
        <v>102</v>
      </c>
    </row>
    <row r="54" spans="1:13" ht="15" customHeight="1"/>
    <row r="55" spans="1:13" ht="25.15" customHeight="1">
      <c r="A55" s="15" t="s">
        <v>918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 ht="15" customHeight="1"/>
    <row r="57" spans="1:13" ht="25.15" customHeight="1">
      <c r="A57" s="15" t="s">
        <v>919</v>
      </c>
      <c r="B57" s="15"/>
      <c r="C57" s="15"/>
      <c r="D57" s="15"/>
      <c r="E57" s="15"/>
      <c r="F57" s="15"/>
    </row>
    <row r="58" spans="1:13" ht="25.15" customHeight="1"/>
    <row r="59" spans="1:13" ht="49.9" customHeight="1">
      <c r="A59" s="20" t="s">
        <v>238</v>
      </c>
      <c r="B59" s="20" t="s">
        <v>49</v>
      </c>
      <c r="C59" s="20" t="s">
        <v>885</v>
      </c>
      <c r="D59" s="5" t="s">
        <v>886</v>
      </c>
      <c r="E59" s="5" t="s">
        <v>887</v>
      </c>
      <c r="F59" s="5" t="s">
        <v>888</v>
      </c>
    </row>
    <row r="60" spans="1:13" ht="49.9" customHeight="1">
      <c r="A60" s="20"/>
      <c r="B60" s="20"/>
      <c r="C60" s="20"/>
      <c r="D60" s="5" t="s">
        <v>917</v>
      </c>
      <c r="E60" s="5" t="s">
        <v>917</v>
      </c>
      <c r="F60" s="5" t="s">
        <v>917</v>
      </c>
    </row>
    <row r="61" spans="1:13" ht="25.15" customHeight="1">
      <c r="A61" s="5" t="s">
        <v>243</v>
      </c>
      <c r="B61" s="5" t="s">
        <v>60</v>
      </c>
      <c r="C61" s="5" t="s">
        <v>339</v>
      </c>
      <c r="D61" s="5" t="s">
        <v>62</v>
      </c>
      <c r="E61" s="5" t="s">
        <v>64</v>
      </c>
      <c r="F61" s="5" t="s">
        <v>340</v>
      </c>
    </row>
    <row r="62" spans="1:13">
      <c r="A62" s="5" t="s">
        <v>102</v>
      </c>
      <c r="B62" s="5" t="s">
        <v>102</v>
      </c>
      <c r="C62" s="5" t="s">
        <v>102</v>
      </c>
      <c r="D62" s="5" t="s">
        <v>102</v>
      </c>
      <c r="E62" s="5" t="s">
        <v>102</v>
      </c>
      <c r="F62" s="5" t="s">
        <v>102</v>
      </c>
    </row>
    <row r="63" spans="1:13" ht="15" customHeight="1"/>
    <row r="64" spans="1:13" ht="25.15" customHeight="1">
      <c r="A64" s="15" t="s">
        <v>920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1:12" ht="15" customHeight="1"/>
    <row r="66" spans="1:12" ht="25.15" customHeight="1">
      <c r="A66" s="15" t="s">
        <v>921</v>
      </c>
      <c r="B66" s="15"/>
      <c r="C66" s="15"/>
      <c r="D66" s="15"/>
      <c r="E66" s="15"/>
      <c r="F66" s="15"/>
    </row>
    <row r="67" spans="1:12" ht="25.15" customHeight="1"/>
    <row r="68" spans="1:12" ht="49.9" customHeight="1">
      <c r="A68" s="20" t="s">
        <v>238</v>
      </c>
      <c r="B68" s="20" t="s">
        <v>49</v>
      </c>
      <c r="C68" s="20" t="s">
        <v>885</v>
      </c>
      <c r="D68" s="5" t="s">
        <v>886</v>
      </c>
      <c r="E68" s="5" t="s">
        <v>887</v>
      </c>
      <c r="F68" s="5" t="s">
        <v>888</v>
      </c>
    </row>
    <row r="69" spans="1:12" ht="49.9" customHeight="1">
      <c r="A69" s="20"/>
      <c r="B69" s="20"/>
      <c r="C69" s="20"/>
      <c r="D69" s="5" t="s">
        <v>917</v>
      </c>
      <c r="E69" s="5" t="s">
        <v>917</v>
      </c>
      <c r="F69" s="5" t="s">
        <v>917</v>
      </c>
    </row>
    <row r="70" spans="1:12" ht="25.15" customHeight="1">
      <c r="A70" s="5" t="s">
        <v>243</v>
      </c>
      <c r="B70" s="5" t="s">
        <v>60</v>
      </c>
      <c r="C70" s="5" t="s">
        <v>339</v>
      </c>
      <c r="D70" s="5" t="s">
        <v>62</v>
      </c>
      <c r="E70" s="5" t="s">
        <v>64</v>
      </c>
      <c r="F70" s="5" t="s">
        <v>340</v>
      </c>
    </row>
    <row r="71" spans="1:12">
      <c r="A71" s="5" t="s">
        <v>102</v>
      </c>
      <c r="B71" s="5" t="s">
        <v>102</v>
      </c>
      <c r="C71" s="5" t="s">
        <v>102</v>
      </c>
      <c r="D71" s="5" t="s">
        <v>102</v>
      </c>
      <c r="E71" s="5" t="s">
        <v>102</v>
      </c>
      <c r="F71" s="5" t="s">
        <v>102</v>
      </c>
    </row>
    <row r="72" spans="1:12" ht="15" customHeight="1"/>
    <row r="73" spans="1:12" ht="25.15" customHeight="1">
      <c r="A73" s="15" t="s">
        <v>922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25.15" customHeight="1"/>
    <row r="75" spans="1:12" ht="49.9" customHeight="1">
      <c r="A75" s="20" t="s">
        <v>238</v>
      </c>
      <c r="B75" s="20" t="s">
        <v>49</v>
      </c>
      <c r="C75" s="20" t="s">
        <v>885</v>
      </c>
      <c r="D75" s="20" t="s">
        <v>886</v>
      </c>
      <c r="E75" s="20"/>
      <c r="F75" s="20"/>
      <c r="G75" s="20" t="s">
        <v>887</v>
      </c>
      <c r="H75" s="20"/>
      <c r="I75" s="20"/>
      <c r="J75" s="20" t="s">
        <v>888</v>
      </c>
      <c r="K75" s="20"/>
      <c r="L75" s="20"/>
    </row>
    <row r="76" spans="1:12" ht="49.9" customHeight="1">
      <c r="A76" s="20"/>
      <c r="B76" s="20"/>
      <c r="C76" s="20"/>
      <c r="D76" s="5" t="s">
        <v>923</v>
      </c>
      <c r="E76" s="5" t="s">
        <v>924</v>
      </c>
      <c r="F76" s="5" t="s">
        <v>925</v>
      </c>
      <c r="G76" s="5" t="s">
        <v>923</v>
      </c>
      <c r="H76" s="5" t="s">
        <v>924</v>
      </c>
      <c r="I76" s="5" t="s">
        <v>926</v>
      </c>
      <c r="J76" s="5" t="s">
        <v>923</v>
      </c>
      <c r="K76" s="5" t="s">
        <v>924</v>
      </c>
      <c r="L76" s="5" t="s">
        <v>927</v>
      </c>
    </row>
    <row r="77" spans="1:12" ht="25.15" customHeight="1">
      <c r="A77" s="5" t="s">
        <v>243</v>
      </c>
      <c r="B77" s="5" t="s">
        <v>60</v>
      </c>
      <c r="C77" s="5" t="s">
        <v>339</v>
      </c>
      <c r="D77" s="5" t="s">
        <v>62</v>
      </c>
      <c r="E77" s="5" t="s">
        <v>64</v>
      </c>
      <c r="F77" s="5" t="s">
        <v>340</v>
      </c>
      <c r="G77" s="5" t="s">
        <v>341</v>
      </c>
      <c r="H77" s="5" t="s">
        <v>342</v>
      </c>
      <c r="I77" s="5" t="s">
        <v>343</v>
      </c>
      <c r="J77" s="5" t="s">
        <v>344</v>
      </c>
      <c r="K77" s="5" t="s">
        <v>355</v>
      </c>
      <c r="L77" s="5" t="s">
        <v>357</v>
      </c>
    </row>
    <row r="78" spans="1:12">
      <c r="A78" s="5" t="s">
        <v>102</v>
      </c>
      <c r="B78" s="5" t="s">
        <v>102</v>
      </c>
      <c r="C78" s="5" t="s">
        <v>102</v>
      </c>
      <c r="D78" s="5" t="s">
        <v>102</v>
      </c>
      <c r="E78" s="5" t="s">
        <v>102</v>
      </c>
      <c r="F78" s="5" t="s">
        <v>102</v>
      </c>
      <c r="G78" s="5" t="s">
        <v>102</v>
      </c>
      <c r="H78" s="5" t="s">
        <v>102</v>
      </c>
      <c r="I78" s="5" t="s">
        <v>102</v>
      </c>
      <c r="J78" s="5" t="s">
        <v>102</v>
      </c>
      <c r="K78" s="5" t="s">
        <v>102</v>
      </c>
      <c r="L78" s="5" t="s">
        <v>102</v>
      </c>
    </row>
  </sheetData>
  <sheetProtection password="DF92" sheet="1" objects="1" scenarios="1"/>
  <mergeCells count="47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0:C20"/>
    <mergeCell ref="A22:L22"/>
    <mergeCell ref="A24:A25"/>
    <mergeCell ref="B24:B25"/>
    <mergeCell ref="C24:C25"/>
    <mergeCell ref="D24:F24"/>
    <mergeCell ref="G24:I24"/>
    <mergeCell ref="J24:L24"/>
    <mergeCell ref="A44:C44"/>
    <mergeCell ref="A46:M46"/>
    <mergeCell ref="A48:F48"/>
    <mergeCell ref="A50:A51"/>
    <mergeCell ref="B50:B51"/>
    <mergeCell ref="C50:C51"/>
    <mergeCell ref="A55:M55"/>
    <mergeCell ref="A57:F57"/>
    <mergeCell ref="A59:A60"/>
    <mergeCell ref="B59:B60"/>
    <mergeCell ref="C59:C60"/>
    <mergeCell ref="A64:M64"/>
    <mergeCell ref="A66:F66"/>
    <mergeCell ref="A68:A69"/>
    <mergeCell ref="B68:B69"/>
    <mergeCell ref="C68:C69"/>
    <mergeCell ref="A73:L73"/>
    <mergeCell ref="A75:A76"/>
    <mergeCell ref="B75:B76"/>
    <mergeCell ref="C75:C76"/>
    <mergeCell ref="D75:F75"/>
    <mergeCell ref="G75:I75"/>
    <mergeCell ref="J75:L7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&amp;K00-00920198.HNS.18645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cp:lastPrinted>2020-01-22T09:08:01Z</cp:lastPrinted>
  <dcterms:created xsi:type="dcterms:W3CDTF">2020-01-22T08:17:40Z</dcterms:created>
  <dcterms:modified xsi:type="dcterms:W3CDTF">2021-07-17T22:51:14Z</dcterms:modified>
</cp:coreProperties>
</file>